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<sst xmlns="http://schemas.openxmlformats.org/spreadsheetml/2006/main" count="361" uniqueCount="194">
  <si>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</si>
  <si>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</si>
  <si>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</si>
  <si>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</si>
  <si>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</si>
  <si>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</si>
  <si>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190565573 Joniškio r. Skaistgirio gimnazija</t>
  </si>
  <si>
    <t>(įstaigos pavadinimas, kodas Juridinių asmenų registre, adresas)</t>
  </si>
  <si>
    <t>BIUDŽETO IŠLAIDŲ SĄMATOS VYKDYMO</t>
  </si>
  <si>
    <t>2016 m. kovo 31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</si>
  <si>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</si>
  <si>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</si>
  <si>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</si>
  <si>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</si>
  <si>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</si>
  <si>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</si>
  <si>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</si>
  <si>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</si>
  <si>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</si>
  <si>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</si>
  <si>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</si>
  <si>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</si>
  <si>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</si>
  <si>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</si>
  <si>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</si>
  <si>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</si>
  <si>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</si>
  <si>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</si>
  <si>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</si>
  <si>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</si>
  <si>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</si>
  <si>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</si>
  <si>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</si>
  <si>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</si>
  <si>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</si>
  <si>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</si>
  <si>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</si>
  <si>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</si>
  <si>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</si>
  <si>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</si>
  <si>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</si>
  <si>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</si>
  <si>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</si>
  <si>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</si>
  <si>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</si>
  <si>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</si>
  <si>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</si>
  <si>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</si>
  <si>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</si>
  <si>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</si>
  <si>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</si>
  <si>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</si>
  <si>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</si>
  <si>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</si>
  <si>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</si>
  <si>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</si>
  <si>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</si>
  <si>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</si>
  <si>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</si>
  <si>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</si>
  <si>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</si>
  <si>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</si>
  <si>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</si>
  <si>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</si>
  <si>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</si>
  <si>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</si>
  <si>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</si>
  <si>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</si>
  <si>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</si>
  <si>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</si>
  <si>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</si>
  <si>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</si>
  <si>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</si>
  <si>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</si>
  <si>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</si>
  <si>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</si>
  <si>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</si>
  <si>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</si>
  <si>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</si>
  <si>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</si>
  <si>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</si>
  <si>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</si>
  <si>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</si>
  <si>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</si>
  <si>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</si>
  <si>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</si>
  <si>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</si>
  <si>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</si>
  <si>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</si>
  <si>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</si>
  <si>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</si>
  <si>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</si>
  <si>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</si>
  <si>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</si>
  <si>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</si>
  <si>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</si>
  <si>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</si>
  <si>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</si>
  <si>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</si>
  <si>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</si>
  <si>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</si>
  <si>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</si>
  <si>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</si>
  <si>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</si>
  <si>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</si>
  <si>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</si>
  <si>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</si>
  <si>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</si>
  <si>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</si>
  <si>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</si>
  <si>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</si>
  <si>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</si>
  <si>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</si>
  <si>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</si>
  <si>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</si>
  <si>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</si>
  <si>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</si>
  <si>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</si>
  <si>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</si>
  <si>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</si>
  <si>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</si>
  <si>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</si>
  <si>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</si>
  <si>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</si>
  <si>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</si>
  <si>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</si>
  <si>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</si>
  <si>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</si>
  <si>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</si>
  <si>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</si>
  <si>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</si>
  <si>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</si>
  <si>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</si>
  <si>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</si>
  <si>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</si>
  <si>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</si>
  <si>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</si>
  <si>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</si>
  <si>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</si>
  <si>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</si>
  <si>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</si>
  <si>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</si>
  <si>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</si>
  <si>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</si>
  <si>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</si>
  <si>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</si>
  <si>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</si>
  <si>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</si>
  <si>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</si>
  <si>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</si>
  <si>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</si>
  <si>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</si>
  <si>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</si>
  <si>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</si>
  <si>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</si>
  <si>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</si>
  <si>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</si>
  <si>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</si>
  <si>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</si>
  <si>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</si>
  <si>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</si>
  <si>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</si>
  <si>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</si>
  <si>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</si>
  <si>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</si>
  <si>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</si>
  <si>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</si>
  <si>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</si>
  <si>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</si>
  <si>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</si>
  <si>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</si>
  <si>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</si>
  <si>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</si>
  <si>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</si>
  <si>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</si>
  <si>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</si>
  <si>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</si>
  <si>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</si>
  <si>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</si>
  <si>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</si>
  <si>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</si>
  <si>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</si>
  <si>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</si>
  <si>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</si>
  <si>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</si>
  <si>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</si>
  <si>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</si>
  <si>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</si>
  <si>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2016 m. balandžio 14 d.  Nr.30</t>
  </si>
  <si>
    <t>Švietimo paslaugų užtikrinimas ir gerinimas</t>
  </si>
  <si>
    <t>O1O1O1O2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</si>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</sst>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G356" sqref="G356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5.57421875" style="133" customWidth="1"/>
    <col min="8" max="8" width="4.7109375" style="133" customWidth="1"/>
    <col min="9" max="9" width="10.7109375" style="133" customWidth="1"/>
    <col min="10" max="10" width="10.8515625" style="133" customWidth="1"/>
    <col min="11" max="12" width="10.574218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4" t="s">
        <v>188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14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0" t="s">
        <v>189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67" t="s">
        <v>15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4" t="s">
        <v>24</v>
      </c>
      <c r="H25" s="164"/>
      <c r="I25" s="161" t="s">
        <v>191</v>
      </c>
      <c r="J25" s="162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26</v>
      </c>
      <c r="B27" s="186"/>
      <c r="C27" s="186"/>
      <c r="D27" s="186"/>
      <c r="E27" s="186"/>
      <c r="F27" s="186"/>
      <c r="G27" s="189" t="s">
        <v>27</v>
      </c>
      <c r="H27" s="191" t="s">
        <v>28</v>
      </c>
      <c r="I27" s="165" t="s">
        <v>29</v>
      </c>
      <c r="J27" s="166"/>
      <c r="K27" s="180" t="s">
        <v>30</v>
      </c>
      <c r="L27" s="17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2" t="s">
        <v>32</v>
      </c>
      <c r="J28" s="43" t="s">
        <v>33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34</v>
      </c>
      <c r="B29" s="199"/>
      <c r="C29" s="199"/>
      <c r="D29" s="199"/>
      <c r="E29" s="199"/>
      <c r="F29" s="200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210800</v>
      </c>
      <c r="J30" s="55">
        <f>SUM(J31+J41+J64+J85+J93+J109+J132+J148+J157)</f>
        <v>57100</v>
      </c>
      <c r="K30" s="56">
        <f>SUM(K31+K41+K64+K85+K93+K109+K132+K148+K157)</f>
        <v>44383.83</v>
      </c>
      <c r="L30" s="55">
        <f>SUM(L31+L41+L64+L85+L93+L109+L132+L148+L157)</f>
        <v>44383.83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153500</v>
      </c>
      <c r="J31" s="55">
        <f>SUM(J32+J37)</f>
        <v>32600</v>
      </c>
      <c r="K31" s="63">
        <f>SUM(K32+K37)</f>
        <v>27168.04</v>
      </c>
      <c r="L31" s="64">
        <f>SUM(L32+L37)</f>
        <v>27168.04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117200</v>
      </c>
      <c r="J32" s="55">
        <f t="shared" si="0"/>
        <v>24800</v>
      </c>
      <c r="K32" s="56">
        <f t="shared" si="0"/>
        <v>20866.39</v>
      </c>
      <c r="L32" s="55">
        <f t="shared" si="0"/>
        <v>20866.39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117200</v>
      </c>
      <c r="J33" s="55">
        <f t="shared" si="0"/>
        <v>24800</v>
      </c>
      <c r="K33" s="56">
        <f t="shared" si="0"/>
        <v>20866.39</v>
      </c>
      <c r="L33" s="55">
        <f t="shared" si="0"/>
        <v>20866.39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117200</v>
      </c>
      <c r="J34" s="55">
        <f>SUM(J35:J36)</f>
        <v>24800</v>
      </c>
      <c r="K34" s="56">
        <f>SUM(K35:K36)</f>
        <v>20866.39</v>
      </c>
      <c r="L34" s="55">
        <f>SUM(L35:L36)</f>
        <v>20866.39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117200</v>
      </c>
      <c r="J35" s="71">
        <v>24800</v>
      </c>
      <c r="K35" s="71">
        <v>20866.39</v>
      </c>
      <c r="L35" s="71">
        <v>20866.39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.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36300</v>
      </c>
      <c r="J37" s="55">
        <f t="shared" si="1"/>
        <v>7800</v>
      </c>
      <c r="K37" s="56">
        <f t="shared" si="1"/>
        <v>6301.65</v>
      </c>
      <c r="L37" s="55">
        <f t="shared" si="1"/>
        <v>6301.65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36300</v>
      </c>
      <c r="J38" s="55">
        <f t="shared" si="1"/>
        <v>7800</v>
      </c>
      <c r="K38" s="55">
        <f t="shared" si="1"/>
        <v>6301.65</v>
      </c>
      <c r="L38" s="55">
        <f t="shared" si="1"/>
        <v>6301.65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0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36300</v>
      </c>
      <c r="J39" s="55">
        <f t="shared" si="1"/>
        <v>7800</v>
      </c>
      <c r="K39" s="55">
        <f t="shared" si="1"/>
        <v>6301.65</v>
      </c>
      <c r="L39" s="55">
        <f t="shared" si="1"/>
        <v>6301.65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36300</v>
      </c>
      <c r="J40" s="71">
        <v>7800</v>
      </c>
      <c r="K40" s="71">
        <v>6301.65</v>
      </c>
      <c r="L40" s="71">
        <v>6301.65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57300</v>
      </c>
      <c r="J41" s="76">
        <f t="shared" si="2"/>
        <v>24500</v>
      </c>
      <c r="K41" s="75">
        <f t="shared" si="2"/>
        <v>17215.79</v>
      </c>
      <c r="L41" s="75">
        <f t="shared" si="2"/>
        <v>17215.79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57300</v>
      </c>
      <c r="J42" s="56">
        <f t="shared" si="2"/>
        <v>24500</v>
      </c>
      <c r="K42" s="55">
        <f t="shared" si="2"/>
        <v>17215.79</v>
      </c>
      <c r="L42" s="56">
        <f t="shared" si="2"/>
        <v>17215.79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57300</v>
      </c>
      <c r="J43" s="56">
        <f t="shared" si="2"/>
        <v>24500</v>
      </c>
      <c r="K43" s="64">
        <f t="shared" si="2"/>
        <v>17215.79</v>
      </c>
      <c r="L43" s="64">
        <f t="shared" si="2"/>
        <v>17215.79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57300</v>
      </c>
      <c r="J44" s="84">
        <f>SUM(J45:J63)-J54</f>
        <v>24500</v>
      </c>
      <c r="K44" s="84">
        <f>SUM(K45:K63)-K54</f>
        <v>17215.79</v>
      </c>
      <c r="L44" s="85">
        <f>SUM(L45:L63)-L54</f>
        <v>17215.79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1600</v>
      </c>
      <c r="J45" s="71">
        <v>400</v>
      </c>
      <c r="K45" s="71">
        <v>157.41</v>
      </c>
      <c r="L45" s="71">
        <v>157.41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>
        <v>2100</v>
      </c>
      <c r="J47" s="71">
        <v>600</v>
      </c>
      <c r="K47" s="71">
        <v>287.7</v>
      </c>
      <c r="L47" s="71">
        <v>287.7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>
        <v>6900</v>
      </c>
      <c r="J48" s="71">
        <v>1900</v>
      </c>
      <c r="K48" s="71">
        <v>1898.46</v>
      </c>
      <c r="L48" s="71">
        <v>1898.46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>
        <v>300</v>
      </c>
      <c r="J49" s="71">
        <v>300</v>
      </c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300</v>
      </c>
      <c r="J50" s="71">
        <v>300</v>
      </c>
      <c r="K50" s="71">
        <v>151.41</v>
      </c>
      <c r="L50" s="71">
        <v>151.41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1500</v>
      </c>
      <c r="J52" s="71">
        <v>400</v>
      </c>
      <c r="K52" s="71">
        <v>300.14</v>
      </c>
      <c r="L52" s="71">
        <v>300.14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100</v>
      </c>
      <c r="J53" s="71">
        <v>100</v>
      </c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95">
        <v>1</v>
      </c>
      <c r="B54" s="196"/>
      <c r="C54" s="196"/>
      <c r="D54" s="196"/>
      <c r="E54" s="196"/>
      <c r="F54" s="197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>
        <v>12900</v>
      </c>
      <c r="J57" s="71">
        <v>2400</v>
      </c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400</v>
      </c>
      <c r="J58" s="71">
        <v>200</v>
      </c>
      <c r="K58" s="71">
        <v>130</v>
      </c>
      <c r="L58" s="71">
        <v>130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>
        <v>28600</v>
      </c>
      <c r="J62" s="71">
        <v>17300</v>
      </c>
      <c r="K62" s="71">
        <v>13950.31</v>
      </c>
      <c r="L62" s="71">
        <v>13950.31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2600</v>
      </c>
      <c r="J63" s="71">
        <v>600</v>
      </c>
      <c r="K63" s="71">
        <v>340.36</v>
      </c>
      <c r="L63" s="71">
        <v>340.36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0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201">
        <v>1</v>
      </c>
      <c r="B90" s="202"/>
      <c r="C90" s="202"/>
      <c r="D90" s="202"/>
      <c r="E90" s="202"/>
      <c r="F90" s="203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95">
        <v>1</v>
      </c>
      <c r="B131" s="196"/>
      <c r="C131" s="196"/>
      <c r="D131" s="196"/>
      <c r="E131" s="196"/>
      <c r="F131" s="197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0.75" customHeight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95">
        <v>1</v>
      </c>
      <c r="B171" s="196"/>
      <c r="C171" s="196"/>
      <c r="D171" s="196"/>
      <c r="E171" s="196"/>
      <c r="F171" s="197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0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95">
        <v>1</v>
      </c>
      <c r="B208" s="196"/>
      <c r="C208" s="196"/>
      <c r="D208" s="196"/>
      <c r="E208" s="196"/>
      <c r="F208" s="197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0.75" customHeight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95">
        <v>1</v>
      </c>
      <c r="B247" s="196"/>
      <c r="C247" s="196"/>
      <c r="D247" s="196"/>
      <c r="E247" s="196"/>
      <c r="F247" s="197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95">
        <v>1</v>
      </c>
      <c r="B288" s="196"/>
      <c r="C288" s="196"/>
      <c r="D288" s="196"/>
      <c r="E288" s="196"/>
      <c r="F288" s="197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9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95">
        <v>1</v>
      </c>
      <c r="B330" s="196"/>
      <c r="C330" s="196"/>
      <c r="D330" s="196"/>
      <c r="E330" s="196"/>
      <c r="F330" s="197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210800</v>
      </c>
      <c r="J344" s="117">
        <f>SUM(J30+J174)</f>
        <v>57100</v>
      </c>
      <c r="K344" s="117">
        <f>SUM(K30+K174)</f>
        <v>44383.83</v>
      </c>
      <c r="L344" s="118">
        <f>SUM(L30+L174)</f>
        <v>44383.83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2" t="s">
        <v>182</v>
      </c>
      <c r="E348" s="172"/>
      <c r="F348" s="172"/>
      <c r="G348" s="172"/>
      <c r="H348" s="155"/>
      <c r="I348" s="154" t="s">
        <v>183</v>
      </c>
      <c r="J348" s="10"/>
      <c r="K348" s="182" t="s">
        <v>184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2" t="s">
        <v>187</v>
      </c>
      <c r="E351" s="204"/>
      <c r="F351" s="204"/>
      <c r="G351" s="204"/>
      <c r="H351" s="160"/>
      <c r="I351" s="154" t="s">
        <v>183</v>
      </c>
      <c r="J351" s="10"/>
      <c r="K351" s="182" t="s">
        <v>184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 horizontalCentered="1"/>
  <pageMargins left="0.15748031496062992" right="0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2016-04-14T16:37:49Z</cp:lastPrinted>
  <dcterms:modified xsi:type="dcterms:W3CDTF">2016-04-14T19:28:16Z</dcterms:modified>
  <cp:category/>
  <cp:version/>
  <cp:contentType/>
  <cp:contentStatus/>
</cp:coreProperties>
</file>