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<sst xmlns="http://schemas.openxmlformats.org/spreadsheetml/2006/main" count="362" uniqueCount="195">
  <si>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</si>
  <si>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</si>
  <si>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</si>
  <si>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</si>
  <si>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</si>
  <si>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</si>
  <si>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</si>
  <si>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</si>
  <si>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</si>
  <si>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</si>
  <si>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</si>
  <si>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</si>
  <si>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</si>
  <si>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</si>
  <si>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</si>
  <si>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</si>
  <si>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</si>
  <si>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</si>
  <si>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</si>
  <si>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</si>
  <si>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</si>
  <si>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</si>
  <si>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</si>
  <si>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4VIP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</si>
  <si>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</si>
  <si>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</si>
  <si>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</si>
  <si>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</si>
  <si>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</si>
  <si>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</si>
  <si>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</si>
  <si>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</si>
  <si>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</si>
  <si>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</si>
  <si>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</si>
  <si>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</si>
  <si>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</si>
  <si>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</si>
  <si>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</si>
  <si>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</si>
  <si>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</si>
  <si>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</si>
  <si>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</si>
  <si>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</si>
  <si>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</si>
  <si>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</si>
  <si>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</si>
  <si>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</si>
  <si>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</si>
  <si>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</si>
  <si>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</si>
  <si>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</si>
  <si>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</si>
  <si>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</si>
  <si>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</si>
  <si>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</si>
  <si>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</si>
  <si>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</si>
  <si>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</si>
  <si>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</si>
  <si>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</si>
  <si>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</si>
  <si>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</si>
  <si>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</si>
  <si>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</si>
  <si>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</si>
  <si>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</si>
  <si>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</si>
  <si>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</si>
  <si>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</si>
  <si>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</si>
  <si>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</si>
  <si>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</si>
  <si>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</si>
  <si>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</si>
  <si>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</si>
  <si>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</si>
  <si>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</si>
  <si>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</si>
  <si>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</si>
  <si>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</si>
  <si>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</si>
  <si>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</si>
  <si>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</si>
  <si>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</si>
  <si>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</si>
  <si>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</si>
  <si>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</si>
  <si>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</si>
  <si>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</si>
  <si>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</si>
  <si>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</si>
  <si>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</si>
  <si>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</si>
  <si>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</si>
  <si>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</si>
  <si>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</si>
  <si>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</si>
  <si>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</si>
  <si>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</si>
  <si>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</si>
  <si>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</si>
  <si>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</si>
  <si>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</si>
  <si>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</si>
  <si>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</si>
  <si>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</si>
  <si>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</si>
  <si>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</si>
  <si>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</si>
  <si>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</si>
  <si>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</si>
  <si>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</si>
  <si>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</si>
  <si>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</si>
  <si>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</si>
  <si>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</si>
  <si>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</si>
  <si>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</si>
  <si>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</si>
  <si>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</si>
  <si>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</si>
  <si>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</si>
  <si>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</si>
  <si>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</si>
  <si>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</si>
  <si>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</si>
  <si>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</si>
  <si>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</si>
  <si>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</si>
  <si>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</si>
  <si>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</si>
  <si>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</si>
  <si>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</si>
  <si>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</si>
  <si>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</si>
  <si>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</si>
  <si>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</si>
  <si>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</si>
  <si>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</si>
  <si>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</si>
  <si>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</si>
  <si>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</si>
  <si>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</si>
  <si>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</si>
  <si>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</si>
  <si>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</si>
  <si>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</si>
  <si>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</si>
  <si>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</si>
  <si>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</si>
  <si>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</si>
  <si>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</si>
  <si>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</si>
  <si>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</si>
  <si>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</si>
  <si>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</si>
  <si>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</si>
  <si>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</si>
  <si>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</si>
  <si>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</si>
  <si>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</si>
  <si>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</si>
  <si>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</si>
  <si>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</si>
  <si>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</si>
  <si>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</si>
  <si>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</si>
  <si>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</si>
  <si>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</si>
  <si>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</si>
  <si>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</si>
  <si>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</si>
  <si>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</si>
  <si>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</si>
  <si>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</si>
  <si>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</si>
  <si>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</si>
  <si>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</si>
  <si>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</si>
  <si>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</si>
  <si>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</si>
  <si>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</si>
  <si>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</si>
  <si>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</si>
  <si>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</si>
  <si>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</si>
  <si>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</si>
  <si>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Švietimo paslaugų užtikrinimas ir gerinimas</t>
  </si>
  <si>
    <t>O1010224</t>
  </si>
  <si>
    <t>O9</t>
  </si>
  <si>
    <t>O2</t>
  </si>
  <si>
    <t>O1</t>
  </si>
  <si>
    <t>2017 m. sausio 12 d.   Nr.6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</si>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</sst>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1">
      <selection activeCell="F182" sqref="F182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9" width="10.421875" style="133" customWidth="1"/>
    <col min="10" max="10" width="10.28125" style="133" customWidth="1"/>
    <col min="11" max="12" width="10.4218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79" t="s">
        <v>6</v>
      </c>
      <c r="H6" s="180"/>
      <c r="I6" s="180"/>
      <c r="J6" s="180"/>
      <c r="K6" s="180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64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85" t="s">
        <v>8</v>
      </c>
      <c r="H8" s="185"/>
      <c r="I8" s="185"/>
      <c r="J8" s="185"/>
      <c r="K8" s="18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86" t="s">
        <v>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87" t="s">
        <v>11</v>
      </c>
      <c r="H10" s="187"/>
      <c r="I10" s="187"/>
      <c r="J10" s="187"/>
      <c r="K10" s="18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83" t="s">
        <v>13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84" t="s">
        <v>193</v>
      </c>
      <c r="H15" s="184"/>
      <c r="I15" s="184"/>
      <c r="J15" s="184"/>
      <c r="K15" s="18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14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1" t="s">
        <v>188</v>
      </c>
      <c r="H17" s="182"/>
      <c r="I17" s="182"/>
      <c r="J17" s="182"/>
      <c r="K17" s="182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202" t="s">
        <v>15</v>
      </c>
      <c r="I18" s="202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7"/>
      <c r="D22" s="177"/>
      <c r="E22" s="177"/>
      <c r="F22" s="178"/>
      <c r="G22" s="177"/>
      <c r="H22" s="177"/>
      <c r="I22" s="177"/>
      <c r="J22" s="177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189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99" t="s">
        <v>24</v>
      </c>
      <c r="H25" s="199"/>
      <c r="I25" s="203" t="s">
        <v>190</v>
      </c>
      <c r="J25" s="204" t="s">
        <v>191</v>
      </c>
      <c r="K25" s="28" t="s">
        <v>191</v>
      </c>
      <c r="L25" s="28" t="s">
        <v>192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69" t="s">
        <v>26</v>
      </c>
      <c r="B27" s="170"/>
      <c r="C27" s="170"/>
      <c r="D27" s="170"/>
      <c r="E27" s="170"/>
      <c r="F27" s="170"/>
      <c r="G27" s="173" t="s">
        <v>27</v>
      </c>
      <c r="H27" s="175" t="s">
        <v>28</v>
      </c>
      <c r="I27" s="200" t="s">
        <v>29</v>
      </c>
      <c r="J27" s="201"/>
      <c r="K27" s="190" t="s">
        <v>30</v>
      </c>
      <c r="L27" s="18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71"/>
      <c r="B28" s="172"/>
      <c r="C28" s="172"/>
      <c r="D28" s="172"/>
      <c r="E28" s="172"/>
      <c r="F28" s="172"/>
      <c r="G28" s="174"/>
      <c r="H28" s="176"/>
      <c r="I28" s="42" t="s">
        <v>32</v>
      </c>
      <c r="J28" s="43" t="s">
        <v>33</v>
      </c>
      <c r="K28" s="191"/>
      <c r="L28" s="18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34</v>
      </c>
      <c r="B29" s="194"/>
      <c r="C29" s="194"/>
      <c r="D29" s="194"/>
      <c r="E29" s="194"/>
      <c r="F29" s="195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0</v>
      </c>
      <c r="J30" s="55">
        <f>SUM(J31+J41+J64+J85+J93+J109+J132+J148+J157)</f>
        <v>0</v>
      </c>
      <c r="K30" s="56">
        <f>SUM(K31+K41+K64+K85+K93+K109+K132+K148+K157)</f>
        <v>0</v>
      </c>
      <c r="L30" s="55">
        <f>SUM(L31+L41+L64+L85+L93+L109+L132+L148+L157)</f>
        <v>0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0</v>
      </c>
      <c r="J31" s="55">
        <f>SUM(J32+J37)</f>
        <v>0</v>
      </c>
      <c r="K31" s="63">
        <f>SUM(K32+K37)</f>
        <v>0</v>
      </c>
      <c r="L31" s="64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0</v>
      </c>
      <c r="J32" s="55">
        <f t="shared" si="0"/>
        <v>0</v>
      </c>
      <c r="K32" s="56">
        <f t="shared" si="0"/>
        <v>0</v>
      </c>
      <c r="L32" s="55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0</v>
      </c>
      <c r="J33" s="55">
        <f t="shared" si="0"/>
        <v>0</v>
      </c>
      <c r="K33" s="56">
        <f t="shared" si="0"/>
        <v>0</v>
      </c>
      <c r="L33" s="55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0</v>
      </c>
      <c r="J34" s="55">
        <f>SUM(J35:J36)</f>
        <v>0</v>
      </c>
      <c r="K34" s="56">
        <f>SUM(K35:K36)</f>
        <v>0</v>
      </c>
      <c r="L34" s="55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/>
      <c r="J35" s="71"/>
      <c r="K35" s="71"/>
      <c r="L35" s="7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0</v>
      </c>
      <c r="J37" s="55">
        <f t="shared" si="1"/>
        <v>0</v>
      </c>
      <c r="K37" s="56">
        <f t="shared" si="1"/>
        <v>0</v>
      </c>
      <c r="L37" s="55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0</v>
      </c>
      <c r="J38" s="55">
        <f t="shared" si="1"/>
        <v>0</v>
      </c>
      <c r="K38" s="55">
        <f t="shared" si="1"/>
        <v>0</v>
      </c>
      <c r="L38" s="55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0</v>
      </c>
      <c r="J39" s="55">
        <f t="shared" si="1"/>
        <v>0</v>
      </c>
      <c r="K39" s="55">
        <f t="shared" si="1"/>
        <v>0</v>
      </c>
      <c r="L39" s="55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/>
      <c r="J40" s="71"/>
      <c r="K40" s="71"/>
      <c r="L40" s="7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0</v>
      </c>
      <c r="J41" s="76">
        <f t="shared" si="2"/>
        <v>0</v>
      </c>
      <c r="K41" s="75">
        <f t="shared" si="2"/>
        <v>0</v>
      </c>
      <c r="L41" s="75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0</v>
      </c>
      <c r="J42" s="56">
        <f t="shared" si="2"/>
        <v>0</v>
      </c>
      <c r="K42" s="55">
        <f t="shared" si="2"/>
        <v>0</v>
      </c>
      <c r="L42" s="56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0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0</v>
      </c>
      <c r="J43" s="56">
        <f t="shared" si="2"/>
        <v>0</v>
      </c>
      <c r="K43" s="64">
        <f t="shared" si="2"/>
        <v>0</v>
      </c>
      <c r="L43" s="64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0</v>
      </c>
      <c r="J44" s="84">
        <f>SUM(J45:J63)-J54</f>
        <v>0</v>
      </c>
      <c r="K44" s="84">
        <f>SUM(K45:K63)-K54</f>
        <v>0</v>
      </c>
      <c r="L44" s="85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/>
      <c r="J50" s="71"/>
      <c r="K50" s="71"/>
      <c r="L50" s="7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0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/>
      <c r="J52" s="71"/>
      <c r="K52" s="71"/>
      <c r="L52" s="7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7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/>
      <c r="J53" s="71"/>
      <c r="K53" s="71"/>
      <c r="L53" s="7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 customHeight="1" hidden="1">
      <c r="A54" s="161">
        <v>1</v>
      </c>
      <c r="B54" s="162"/>
      <c r="C54" s="162"/>
      <c r="D54" s="162"/>
      <c r="E54" s="162"/>
      <c r="F54" s="163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4.7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/>
      <c r="J58" s="71"/>
      <c r="K58" s="71"/>
      <c r="L58" s="7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4.7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/>
      <c r="J63" s="71"/>
      <c r="K63" s="71"/>
      <c r="L63" s="7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1.25" customHeight="1" hidden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4.7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4.7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4.7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4.7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4.7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" customHeight="1" hidden="1">
      <c r="A90" s="196">
        <v>1</v>
      </c>
      <c r="B90" s="197"/>
      <c r="C90" s="197"/>
      <c r="D90" s="197"/>
      <c r="E90" s="197"/>
      <c r="F90" s="198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4.7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4.7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4.7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4.7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4.7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4.7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7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4.7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4.7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4.7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4.7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4.7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" customHeight="1" hidden="1">
      <c r="A131" s="161">
        <v>1</v>
      </c>
      <c r="B131" s="162"/>
      <c r="C131" s="162"/>
      <c r="D131" s="162"/>
      <c r="E131" s="162"/>
      <c r="F131" s="163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4" customHeight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4.7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0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0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7.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7.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7.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4.7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" customHeight="1" hidden="1">
      <c r="A171" s="161">
        <v>1</v>
      </c>
      <c r="B171" s="162"/>
      <c r="C171" s="162"/>
      <c r="D171" s="162"/>
      <c r="E171" s="162"/>
      <c r="F171" s="163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4.7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30000</v>
      </c>
      <c r="J174" s="103">
        <f>SUM(J175+J226+J286)</f>
        <v>30000</v>
      </c>
      <c r="K174" s="56">
        <f>SUM(K175+K226+K286)</f>
        <v>30000</v>
      </c>
      <c r="L174" s="55">
        <f>SUM(L175+L226+L286)</f>
        <v>30000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30000</v>
      </c>
      <c r="J175" s="75">
        <f>SUM(J176+J197+J205+J216+J220)</f>
        <v>30000</v>
      </c>
      <c r="K175" s="75">
        <f>SUM(K176+K197+K205+K216+K220)</f>
        <v>30000</v>
      </c>
      <c r="L175" s="75">
        <f>SUM(L176+L197+L205+L216+L220)</f>
        <v>30000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30000</v>
      </c>
      <c r="J176" s="103">
        <f>SUM(J177+J180+J185+J189+J194)</f>
        <v>30000</v>
      </c>
      <c r="K176" s="56">
        <f>SUM(K177+K180+K185+K189+K194)</f>
        <v>30000</v>
      </c>
      <c r="L176" s="55">
        <f>SUM(L177+L180+L185+L189+L194)</f>
        <v>30000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.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30000</v>
      </c>
      <c r="J180" s="102">
        <f>J181</f>
        <v>30000</v>
      </c>
      <c r="K180" s="76">
        <f>K181</f>
        <v>30000</v>
      </c>
      <c r="L180" s="75">
        <f>L181</f>
        <v>30000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30000</v>
      </c>
      <c r="J181" s="103">
        <f>SUM(J182:J184)</f>
        <v>30000</v>
      </c>
      <c r="K181" s="56">
        <f>SUM(K182:K184)</f>
        <v>30000</v>
      </c>
      <c r="L181" s="55">
        <f>SUM(L182:L184)</f>
        <v>30000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>
        <v>30000</v>
      </c>
      <c r="J183" s="72">
        <v>30000</v>
      </c>
      <c r="K183" s="72">
        <v>30000</v>
      </c>
      <c r="L183" s="72">
        <v>30000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" customHeight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.2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" customHeight="1" hidden="1">
      <c r="A208" s="161">
        <v>1</v>
      </c>
      <c r="B208" s="162"/>
      <c r="C208" s="162"/>
      <c r="D208" s="162"/>
      <c r="E208" s="162"/>
      <c r="F208" s="163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7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7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7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7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0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7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7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0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7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7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" customHeight="1" hidden="1">
      <c r="A247" s="161">
        <v>1</v>
      </c>
      <c r="B247" s="162"/>
      <c r="C247" s="162"/>
      <c r="D247" s="162"/>
      <c r="E247" s="162"/>
      <c r="F247" s="163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7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7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7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7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7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" customHeight="1" hidden="1">
      <c r="A288" s="161">
        <v>1</v>
      </c>
      <c r="B288" s="162"/>
      <c r="C288" s="162"/>
      <c r="D288" s="162"/>
      <c r="E288" s="162"/>
      <c r="F288" s="163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7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7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7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7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7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7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7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7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7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7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7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" customHeight="1" hidden="1">
      <c r="A330" s="161">
        <v>1</v>
      </c>
      <c r="B330" s="162"/>
      <c r="C330" s="162"/>
      <c r="D330" s="162"/>
      <c r="E330" s="162"/>
      <c r="F330" s="163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7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7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7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30000</v>
      </c>
      <c r="J344" s="117">
        <f>SUM(J30+J174)</f>
        <v>30000</v>
      </c>
      <c r="K344" s="117">
        <f>SUM(K30+K174)</f>
        <v>30000</v>
      </c>
      <c r="L344" s="118">
        <f>SUM(L30+L174)</f>
        <v>30000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65" t="s">
        <v>182</v>
      </c>
      <c r="E348" s="165"/>
      <c r="F348" s="165"/>
      <c r="G348" s="165"/>
      <c r="H348" s="155"/>
      <c r="I348" s="154" t="s">
        <v>183</v>
      </c>
      <c r="J348" s="10"/>
      <c r="K348" s="164" t="s">
        <v>184</v>
      </c>
      <c r="L348" s="164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 t="s">
        <v>194</v>
      </c>
      <c r="J350" s="151"/>
      <c r="K350" s="159" t="s">
        <v>186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65" t="s">
        <v>187</v>
      </c>
      <c r="E351" s="166"/>
      <c r="F351" s="166"/>
      <c r="G351" s="166"/>
      <c r="H351" s="160"/>
      <c r="I351" s="154" t="s">
        <v>183</v>
      </c>
      <c r="J351" s="10"/>
      <c r="K351" s="164" t="s">
        <v>184</v>
      </c>
      <c r="L351" s="164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G16:K16"/>
    <mergeCell ref="G25:H25"/>
    <mergeCell ref="I27:J27"/>
    <mergeCell ref="H18:I18"/>
    <mergeCell ref="G6:K6"/>
    <mergeCell ref="G17:K17"/>
    <mergeCell ref="D348:G348"/>
    <mergeCell ref="B13:L13"/>
    <mergeCell ref="G15:K15"/>
    <mergeCell ref="G8:K8"/>
    <mergeCell ref="A9:L9"/>
    <mergeCell ref="G10:K10"/>
    <mergeCell ref="L27:L28"/>
    <mergeCell ref="K27:K28"/>
    <mergeCell ref="A7:L7"/>
    <mergeCell ref="A27:F28"/>
    <mergeCell ref="G27:G28"/>
    <mergeCell ref="H27:H28"/>
    <mergeCell ref="C22:J22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K351:L351"/>
    <mergeCell ref="D351:G351"/>
    <mergeCell ref="K348:L348"/>
  </mergeCells>
  <printOptions/>
  <pageMargins left="0.5511811023622047" right="0.11811023622047245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2017-01-12T12:49:16Z</cp:lastPrinted>
  <dcterms:modified xsi:type="dcterms:W3CDTF">2017-01-12T12:49:50Z</dcterms:modified>
  <cp:category/>
  <cp:version/>
  <cp:contentType/>
  <cp:contentStatus/>
</cp:coreProperties>
</file>