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egina\Documents\Ketv.ataskaitos 2023 m\2023-III ketv\"/>
    </mc:Choice>
  </mc:AlternateContent>
  <bookViews>
    <workbookView xWindow="-105" yWindow="-105" windowWidth="23250" windowHeight="12450"/>
  </bookViews>
  <sheets>
    <sheet name="Sheet1" sheetId="1" r:id="rId1"/>
  </sheets>
  <definedNames>
    <definedName name="_xlnm.Print_Titles" localSheetId="0">Sheet1!$19:$29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61" i="1" l="1"/>
  <c r="K361" i="1"/>
  <c r="J361" i="1"/>
  <c r="I361" i="1"/>
  <c r="L360" i="1"/>
  <c r="K360" i="1"/>
  <c r="J360" i="1"/>
  <c r="I360" i="1"/>
  <c r="L358" i="1"/>
  <c r="K358" i="1"/>
  <c r="K357" i="1" s="1"/>
  <c r="J358" i="1"/>
  <c r="I358" i="1"/>
  <c r="L357" i="1"/>
  <c r="J357" i="1"/>
  <c r="I357" i="1"/>
  <c r="L355" i="1"/>
  <c r="K355" i="1"/>
  <c r="J355" i="1"/>
  <c r="I355" i="1"/>
  <c r="I354" i="1" s="1"/>
  <c r="L354" i="1"/>
  <c r="K354" i="1"/>
  <c r="J354" i="1"/>
  <c r="L351" i="1"/>
  <c r="K351" i="1"/>
  <c r="J351" i="1"/>
  <c r="I351" i="1"/>
  <c r="L350" i="1"/>
  <c r="K350" i="1"/>
  <c r="J350" i="1"/>
  <c r="I350" i="1"/>
  <c r="L347" i="1"/>
  <c r="L346" i="1" s="1"/>
  <c r="K347" i="1"/>
  <c r="K346" i="1" s="1"/>
  <c r="J347" i="1"/>
  <c r="J346" i="1" s="1"/>
  <c r="I347" i="1"/>
  <c r="I346" i="1" s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L333" i="1" s="1"/>
  <c r="L332" i="1" s="1"/>
  <c r="K334" i="1"/>
  <c r="K333" i="1" s="1"/>
  <c r="J334" i="1"/>
  <c r="J333" i="1" s="1"/>
  <c r="J332" i="1" s="1"/>
  <c r="I334" i="1"/>
  <c r="I333" i="1" s="1"/>
  <c r="I332" i="1" s="1"/>
  <c r="I299" i="1" s="1"/>
  <c r="L329" i="1"/>
  <c r="L328" i="1" s="1"/>
  <c r="K329" i="1"/>
  <c r="K328" i="1" s="1"/>
  <c r="J329" i="1"/>
  <c r="J328" i="1" s="1"/>
  <c r="I329" i="1"/>
  <c r="I328" i="1" s="1"/>
  <c r="L326" i="1"/>
  <c r="K326" i="1"/>
  <c r="J326" i="1"/>
  <c r="J325" i="1" s="1"/>
  <c r="I326" i="1"/>
  <c r="I325" i="1" s="1"/>
  <c r="L325" i="1"/>
  <c r="K325" i="1"/>
  <c r="L323" i="1"/>
  <c r="L322" i="1" s="1"/>
  <c r="K323" i="1"/>
  <c r="J323" i="1"/>
  <c r="I323" i="1"/>
  <c r="K322" i="1"/>
  <c r="J322" i="1"/>
  <c r="I322" i="1"/>
  <c r="L319" i="1"/>
  <c r="L318" i="1" s="1"/>
  <c r="K319" i="1"/>
  <c r="K318" i="1" s="1"/>
  <c r="J319" i="1"/>
  <c r="J318" i="1" s="1"/>
  <c r="I319" i="1"/>
  <c r="I318" i="1" s="1"/>
  <c r="L315" i="1"/>
  <c r="K315" i="1"/>
  <c r="J315" i="1"/>
  <c r="J314" i="1" s="1"/>
  <c r="I315" i="1"/>
  <c r="I314" i="1" s="1"/>
  <c r="L314" i="1"/>
  <c r="K314" i="1"/>
  <c r="L311" i="1"/>
  <c r="L310" i="1" s="1"/>
  <c r="K311" i="1"/>
  <c r="J311" i="1"/>
  <c r="I311" i="1"/>
  <c r="K310" i="1"/>
  <c r="J310" i="1"/>
  <c r="I310" i="1"/>
  <c r="L307" i="1"/>
  <c r="K307" i="1"/>
  <c r="J307" i="1"/>
  <c r="I307" i="1"/>
  <c r="L304" i="1"/>
  <c r="K304" i="1"/>
  <c r="J304" i="1"/>
  <c r="I304" i="1"/>
  <c r="L302" i="1"/>
  <c r="K302" i="1"/>
  <c r="J302" i="1"/>
  <c r="J301" i="1" s="1"/>
  <c r="I302" i="1"/>
  <c r="I301" i="1" s="1"/>
  <c r="I300" i="1" s="1"/>
  <c r="L301" i="1"/>
  <c r="K301" i="1"/>
  <c r="K300" i="1" s="1"/>
  <c r="L296" i="1"/>
  <c r="K296" i="1"/>
  <c r="K295" i="1" s="1"/>
  <c r="J296" i="1"/>
  <c r="J295" i="1" s="1"/>
  <c r="I296" i="1"/>
  <c r="I295" i="1" s="1"/>
  <c r="L295" i="1"/>
  <c r="L293" i="1"/>
  <c r="K293" i="1"/>
  <c r="J293" i="1"/>
  <c r="I293" i="1"/>
  <c r="L292" i="1"/>
  <c r="K292" i="1"/>
  <c r="J292" i="1"/>
  <c r="I292" i="1"/>
  <c r="L290" i="1"/>
  <c r="L289" i="1" s="1"/>
  <c r="K290" i="1"/>
  <c r="K289" i="1" s="1"/>
  <c r="J290" i="1"/>
  <c r="J289" i="1" s="1"/>
  <c r="I290" i="1"/>
  <c r="I289" i="1" s="1"/>
  <c r="L286" i="1"/>
  <c r="K286" i="1"/>
  <c r="K285" i="1" s="1"/>
  <c r="J286" i="1"/>
  <c r="J285" i="1" s="1"/>
  <c r="I286" i="1"/>
  <c r="I285" i="1" s="1"/>
  <c r="L285" i="1"/>
  <c r="L282" i="1"/>
  <c r="K282" i="1"/>
  <c r="J282" i="1"/>
  <c r="I282" i="1"/>
  <c r="L281" i="1"/>
  <c r="K281" i="1"/>
  <c r="J281" i="1"/>
  <c r="I281" i="1"/>
  <c r="L278" i="1"/>
  <c r="L277" i="1" s="1"/>
  <c r="K278" i="1"/>
  <c r="K277" i="1" s="1"/>
  <c r="J278" i="1"/>
  <c r="J277" i="1" s="1"/>
  <c r="I278" i="1"/>
  <c r="I277" i="1" s="1"/>
  <c r="L274" i="1"/>
  <c r="K274" i="1"/>
  <c r="J274" i="1"/>
  <c r="I274" i="1"/>
  <c r="L271" i="1"/>
  <c r="L268" i="1" s="1"/>
  <c r="K271" i="1"/>
  <c r="J271" i="1"/>
  <c r="I271" i="1"/>
  <c r="L269" i="1"/>
  <c r="K269" i="1"/>
  <c r="J269" i="1"/>
  <c r="I269" i="1"/>
  <c r="K268" i="1"/>
  <c r="K267" i="1" s="1"/>
  <c r="J268" i="1"/>
  <c r="J267" i="1" s="1"/>
  <c r="I268" i="1"/>
  <c r="L264" i="1"/>
  <c r="K264" i="1"/>
  <c r="J264" i="1"/>
  <c r="I264" i="1"/>
  <c r="L263" i="1"/>
  <c r="K263" i="1"/>
  <c r="J263" i="1"/>
  <c r="I263" i="1"/>
  <c r="L261" i="1"/>
  <c r="L260" i="1" s="1"/>
  <c r="K261" i="1"/>
  <c r="K260" i="1" s="1"/>
  <c r="J261" i="1"/>
  <c r="J260" i="1" s="1"/>
  <c r="I261" i="1"/>
  <c r="I260" i="1" s="1"/>
  <c r="L258" i="1"/>
  <c r="K258" i="1"/>
  <c r="K257" i="1" s="1"/>
  <c r="J258" i="1"/>
  <c r="J257" i="1" s="1"/>
  <c r="I258" i="1"/>
  <c r="I257" i="1" s="1"/>
  <c r="L257" i="1"/>
  <c r="L254" i="1"/>
  <c r="K254" i="1"/>
  <c r="J254" i="1"/>
  <c r="I254" i="1"/>
  <c r="L253" i="1"/>
  <c r="K253" i="1"/>
  <c r="J253" i="1"/>
  <c r="I253" i="1"/>
  <c r="L250" i="1"/>
  <c r="L249" i="1" s="1"/>
  <c r="K250" i="1"/>
  <c r="K249" i="1" s="1"/>
  <c r="J250" i="1"/>
  <c r="J249" i="1" s="1"/>
  <c r="I250" i="1"/>
  <c r="I249" i="1" s="1"/>
  <c r="L246" i="1"/>
  <c r="K246" i="1"/>
  <c r="K245" i="1" s="1"/>
  <c r="J246" i="1"/>
  <c r="J245" i="1" s="1"/>
  <c r="I246" i="1"/>
  <c r="I245" i="1" s="1"/>
  <c r="L245" i="1"/>
  <c r="L242" i="1"/>
  <c r="K242" i="1"/>
  <c r="J242" i="1"/>
  <c r="I242" i="1"/>
  <c r="L239" i="1"/>
  <c r="K239" i="1"/>
  <c r="J239" i="1"/>
  <c r="I239" i="1"/>
  <c r="L237" i="1"/>
  <c r="L236" i="1" s="1"/>
  <c r="K237" i="1"/>
  <c r="K236" i="1" s="1"/>
  <c r="J237" i="1"/>
  <c r="J236" i="1" s="1"/>
  <c r="I237" i="1"/>
  <c r="I236" i="1" s="1"/>
  <c r="I235" i="1" s="1"/>
  <c r="L230" i="1"/>
  <c r="K230" i="1"/>
  <c r="J230" i="1"/>
  <c r="I230" i="1"/>
  <c r="L229" i="1"/>
  <c r="K229" i="1"/>
  <c r="K228" i="1" s="1"/>
  <c r="J229" i="1"/>
  <c r="J228" i="1" s="1"/>
  <c r="I229" i="1"/>
  <c r="I228" i="1" s="1"/>
  <c r="L228" i="1"/>
  <c r="L226" i="1"/>
  <c r="K226" i="1"/>
  <c r="J226" i="1"/>
  <c r="I226" i="1"/>
  <c r="L225" i="1"/>
  <c r="K225" i="1"/>
  <c r="K224" i="1" s="1"/>
  <c r="J225" i="1"/>
  <c r="J224" i="1" s="1"/>
  <c r="I225" i="1"/>
  <c r="I224" i="1" s="1"/>
  <c r="L224" i="1"/>
  <c r="P217" i="1"/>
  <c r="O217" i="1"/>
  <c r="N217" i="1"/>
  <c r="M217" i="1"/>
  <c r="L217" i="1"/>
  <c r="K217" i="1"/>
  <c r="K216" i="1" s="1"/>
  <c r="J217" i="1"/>
  <c r="J216" i="1" s="1"/>
  <c r="I217" i="1"/>
  <c r="I216" i="1" s="1"/>
  <c r="L216" i="1"/>
  <c r="L212" i="1" s="1"/>
  <c r="L214" i="1"/>
  <c r="K214" i="1"/>
  <c r="J214" i="1"/>
  <c r="I214" i="1"/>
  <c r="L213" i="1"/>
  <c r="K213" i="1"/>
  <c r="J213" i="1"/>
  <c r="I213" i="1"/>
  <c r="I212" i="1" s="1"/>
  <c r="L207" i="1"/>
  <c r="K207" i="1"/>
  <c r="J207" i="1"/>
  <c r="I207" i="1"/>
  <c r="L206" i="1"/>
  <c r="K206" i="1"/>
  <c r="K205" i="1" s="1"/>
  <c r="J206" i="1"/>
  <c r="J205" i="1" s="1"/>
  <c r="I206" i="1"/>
  <c r="I205" i="1" s="1"/>
  <c r="L205" i="1"/>
  <c r="L203" i="1"/>
  <c r="K203" i="1"/>
  <c r="J203" i="1"/>
  <c r="I203" i="1"/>
  <c r="L202" i="1"/>
  <c r="K202" i="1"/>
  <c r="J202" i="1"/>
  <c r="I202" i="1"/>
  <c r="L198" i="1"/>
  <c r="L197" i="1" s="1"/>
  <c r="K198" i="1"/>
  <c r="K197" i="1" s="1"/>
  <c r="J198" i="1"/>
  <c r="J197" i="1" s="1"/>
  <c r="I198" i="1"/>
  <c r="I197" i="1" s="1"/>
  <c r="L192" i="1"/>
  <c r="K192" i="1"/>
  <c r="K191" i="1" s="1"/>
  <c r="J192" i="1"/>
  <c r="J191" i="1" s="1"/>
  <c r="I192" i="1"/>
  <c r="I191" i="1" s="1"/>
  <c r="L191" i="1"/>
  <c r="L187" i="1"/>
  <c r="K187" i="1"/>
  <c r="J187" i="1"/>
  <c r="I187" i="1"/>
  <c r="L186" i="1"/>
  <c r="K186" i="1"/>
  <c r="J186" i="1"/>
  <c r="I186" i="1"/>
  <c r="L184" i="1"/>
  <c r="L183" i="1" s="1"/>
  <c r="L182" i="1" s="1"/>
  <c r="L181" i="1" s="1"/>
  <c r="K184" i="1"/>
  <c r="K183" i="1" s="1"/>
  <c r="K182" i="1" s="1"/>
  <c r="J184" i="1"/>
  <c r="J183" i="1" s="1"/>
  <c r="J182" i="1" s="1"/>
  <c r="I184" i="1"/>
  <c r="I183" i="1" s="1"/>
  <c r="I182" i="1" s="1"/>
  <c r="I181" i="1" s="1"/>
  <c r="L176" i="1"/>
  <c r="K176" i="1"/>
  <c r="J176" i="1"/>
  <c r="I176" i="1"/>
  <c r="L175" i="1"/>
  <c r="K175" i="1"/>
  <c r="J175" i="1"/>
  <c r="I175" i="1"/>
  <c r="L171" i="1"/>
  <c r="L170" i="1" s="1"/>
  <c r="L169" i="1" s="1"/>
  <c r="K171" i="1"/>
  <c r="K170" i="1" s="1"/>
  <c r="K169" i="1" s="1"/>
  <c r="J171" i="1"/>
  <c r="J170" i="1" s="1"/>
  <c r="J169" i="1" s="1"/>
  <c r="I171" i="1"/>
  <c r="I170" i="1" s="1"/>
  <c r="I169" i="1" s="1"/>
  <c r="L167" i="1"/>
  <c r="L166" i="1" s="1"/>
  <c r="L165" i="1" s="1"/>
  <c r="L164" i="1" s="1"/>
  <c r="K167" i="1"/>
  <c r="K166" i="1" s="1"/>
  <c r="K165" i="1" s="1"/>
  <c r="J167" i="1"/>
  <c r="J166" i="1" s="1"/>
  <c r="J165" i="1" s="1"/>
  <c r="I167" i="1"/>
  <c r="I166" i="1" s="1"/>
  <c r="I165" i="1" s="1"/>
  <c r="L162" i="1"/>
  <c r="K162" i="1"/>
  <c r="J162" i="1"/>
  <c r="I162" i="1"/>
  <c r="L161" i="1"/>
  <c r="K161" i="1"/>
  <c r="J161" i="1"/>
  <c r="I161" i="1"/>
  <c r="L157" i="1"/>
  <c r="L156" i="1" s="1"/>
  <c r="L155" i="1" s="1"/>
  <c r="L154" i="1" s="1"/>
  <c r="K157" i="1"/>
  <c r="K156" i="1" s="1"/>
  <c r="K155" i="1" s="1"/>
  <c r="K154" i="1" s="1"/>
  <c r="J157" i="1"/>
  <c r="J156" i="1" s="1"/>
  <c r="J155" i="1" s="1"/>
  <c r="J154" i="1" s="1"/>
  <c r="I157" i="1"/>
  <c r="I156" i="1" s="1"/>
  <c r="I155" i="1" s="1"/>
  <c r="I154" i="1" s="1"/>
  <c r="L151" i="1"/>
  <c r="K151" i="1"/>
  <c r="J151" i="1"/>
  <c r="I151" i="1"/>
  <c r="L150" i="1"/>
  <c r="K150" i="1"/>
  <c r="K149" i="1" s="1"/>
  <c r="J150" i="1"/>
  <c r="J149" i="1" s="1"/>
  <c r="I150" i="1"/>
  <c r="I149" i="1" s="1"/>
  <c r="L149" i="1"/>
  <c r="L147" i="1"/>
  <c r="K147" i="1"/>
  <c r="J147" i="1"/>
  <c r="I147" i="1"/>
  <c r="L146" i="1"/>
  <c r="K146" i="1"/>
  <c r="J146" i="1"/>
  <c r="I146" i="1"/>
  <c r="L143" i="1"/>
  <c r="L142" i="1" s="1"/>
  <c r="L141" i="1" s="1"/>
  <c r="K143" i="1"/>
  <c r="K142" i="1" s="1"/>
  <c r="K141" i="1" s="1"/>
  <c r="J143" i="1"/>
  <c r="J142" i="1" s="1"/>
  <c r="J141" i="1" s="1"/>
  <c r="I143" i="1"/>
  <c r="I142" i="1" s="1"/>
  <c r="I141" i="1" s="1"/>
  <c r="L138" i="1"/>
  <c r="L137" i="1" s="1"/>
  <c r="L136" i="1" s="1"/>
  <c r="K138" i="1"/>
  <c r="K137" i="1" s="1"/>
  <c r="K136" i="1" s="1"/>
  <c r="J138" i="1"/>
  <c r="J137" i="1" s="1"/>
  <c r="J136" i="1" s="1"/>
  <c r="I138" i="1"/>
  <c r="I137" i="1" s="1"/>
  <c r="I136" i="1" s="1"/>
  <c r="L133" i="1"/>
  <c r="K133" i="1"/>
  <c r="J133" i="1"/>
  <c r="I133" i="1"/>
  <c r="L132" i="1"/>
  <c r="K132" i="1"/>
  <c r="K131" i="1" s="1"/>
  <c r="J132" i="1"/>
  <c r="J131" i="1" s="1"/>
  <c r="I132" i="1"/>
  <c r="I131" i="1" s="1"/>
  <c r="L131" i="1"/>
  <c r="L129" i="1"/>
  <c r="K129" i="1"/>
  <c r="J129" i="1"/>
  <c r="I129" i="1"/>
  <c r="L128" i="1"/>
  <c r="K128" i="1"/>
  <c r="K127" i="1" s="1"/>
  <c r="J128" i="1"/>
  <c r="J127" i="1" s="1"/>
  <c r="I128" i="1"/>
  <c r="I127" i="1" s="1"/>
  <c r="L127" i="1"/>
  <c r="L125" i="1"/>
  <c r="K125" i="1"/>
  <c r="J125" i="1"/>
  <c r="I125" i="1"/>
  <c r="L124" i="1"/>
  <c r="K124" i="1"/>
  <c r="K123" i="1" s="1"/>
  <c r="J124" i="1"/>
  <c r="J123" i="1" s="1"/>
  <c r="I124" i="1"/>
  <c r="I123" i="1" s="1"/>
  <c r="L123" i="1"/>
  <c r="L121" i="1"/>
  <c r="K121" i="1"/>
  <c r="J121" i="1"/>
  <c r="I121" i="1"/>
  <c r="L120" i="1"/>
  <c r="K120" i="1"/>
  <c r="K119" i="1" s="1"/>
  <c r="J120" i="1"/>
  <c r="J119" i="1" s="1"/>
  <c r="I120" i="1"/>
  <c r="I119" i="1" s="1"/>
  <c r="L119" i="1"/>
  <c r="L117" i="1"/>
  <c r="K117" i="1"/>
  <c r="J117" i="1"/>
  <c r="I117" i="1"/>
  <c r="L116" i="1"/>
  <c r="K116" i="1"/>
  <c r="K115" i="1" s="1"/>
  <c r="J116" i="1"/>
  <c r="J115" i="1" s="1"/>
  <c r="I116" i="1"/>
  <c r="I115" i="1" s="1"/>
  <c r="L115" i="1"/>
  <c r="L112" i="1"/>
  <c r="K112" i="1"/>
  <c r="J112" i="1"/>
  <c r="I112" i="1"/>
  <c r="L111" i="1"/>
  <c r="K111" i="1"/>
  <c r="K110" i="1" s="1"/>
  <c r="J111" i="1"/>
  <c r="J110" i="1" s="1"/>
  <c r="I111" i="1"/>
  <c r="I110" i="1" s="1"/>
  <c r="I109" i="1" s="1"/>
  <c r="L110" i="1"/>
  <c r="L109" i="1" s="1"/>
  <c r="L106" i="1"/>
  <c r="K106" i="1"/>
  <c r="K105" i="1" s="1"/>
  <c r="J106" i="1"/>
  <c r="J105" i="1" s="1"/>
  <c r="I106" i="1"/>
  <c r="I105" i="1" s="1"/>
  <c r="L105" i="1"/>
  <c r="L102" i="1"/>
  <c r="K102" i="1"/>
  <c r="J102" i="1"/>
  <c r="I102" i="1"/>
  <c r="L101" i="1"/>
  <c r="K101" i="1"/>
  <c r="K100" i="1" s="1"/>
  <c r="J101" i="1"/>
  <c r="J100" i="1" s="1"/>
  <c r="I101" i="1"/>
  <c r="I100" i="1" s="1"/>
  <c r="L100" i="1"/>
  <c r="L97" i="1"/>
  <c r="K97" i="1"/>
  <c r="J97" i="1"/>
  <c r="I97" i="1"/>
  <c r="L96" i="1"/>
  <c r="K96" i="1"/>
  <c r="K95" i="1" s="1"/>
  <c r="J96" i="1"/>
  <c r="J95" i="1" s="1"/>
  <c r="I96" i="1"/>
  <c r="I95" i="1" s="1"/>
  <c r="L95" i="1"/>
  <c r="L92" i="1"/>
  <c r="K92" i="1"/>
  <c r="J92" i="1"/>
  <c r="I92" i="1"/>
  <c r="L91" i="1"/>
  <c r="K91" i="1"/>
  <c r="K90" i="1" s="1"/>
  <c r="J91" i="1"/>
  <c r="J90" i="1" s="1"/>
  <c r="I91" i="1"/>
  <c r="I90" i="1" s="1"/>
  <c r="L90" i="1"/>
  <c r="L89" i="1" s="1"/>
  <c r="L85" i="1"/>
  <c r="K85" i="1"/>
  <c r="K84" i="1" s="1"/>
  <c r="K83" i="1" s="1"/>
  <c r="K82" i="1" s="1"/>
  <c r="J85" i="1"/>
  <c r="J84" i="1" s="1"/>
  <c r="J83" i="1" s="1"/>
  <c r="J82" i="1" s="1"/>
  <c r="I85" i="1"/>
  <c r="I84" i="1" s="1"/>
  <c r="I83" i="1" s="1"/>
  <c r="I82" i="1" s="1"/>
  <c r="L84" i="1"/>
  <c r="L83" i="1" s="1"/>
  <c r="L82" i="1" s="1"/>
  <c r="L80" i="1"/>
  <c r="L79" i="1" s="1"/>
  <c r="L78" i="1" s="1"/>
  <c r="K80" i="1"/>
  <c r="J80" i="1"/>
  <c r="J79" i="1" s="1"/>
  <c r="J78" i="1" s="1"/>
  <c r="I80" i="1"/>
  <c r="I79" i="1" s="1"/>
  <c r="I78" i="1" s="1"/>
  <c r="K79" i="1"/>
  <c r="K78" i="1"/>
  <c r="L74" i="1"/>
  <c r="L73" i="1" s="1"/>
  <c r="L62" i="1" s="1"/>
  <c r="K74" i="1"/>
  <c r="J74" i="1"/>
  <c r="J73" i="1" s="1"/>
  <c r="I74" i="1"/>
  <c r="I73" i="1" s="1"/>
  <c r="K73" i="1"/>
  <c r="L69" i="1"/>
  <c r="K69" i="1"/>
  <c r="K68" i="1" s="1"/>
  <c r="J69" i="1"/>
  <c r="J68" i="1" s="1"/>
  <c r="I69" i="1"/>
  <c r="I68" i="1" s="1"/>
  <c r="L68" i="1"/>
  <c r="L64" i="1"/>
  <c r="K64" i="1"/>
  <c r="J64" i="1"/>
  <c r="I64" i="1"/>
  <c r="L63" i="1"/>
  <c r="K63" i="1"/>
  <c r="K62" i="1" s="1"/>
  <c r="K61" i="1" s="1"/>
  <c r="J63" i="1"/>
  <c r="J62" i="1" s="1"/>
  <c r="J61" i="1" s="1"/>
  <c r="I63" i="1"/>
  <c r="I62" i="1" s="1"/>
  <c r="I61" i="1" s="1"/>
  <c r="P61" i="1"/>
  <c r="O61" i="1"/>
  <c r="N61" i="1"/>
  <c r="M61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K40" i="1"/>
  <c r="K39" i="1" s="1"/>
  <c r="K38" i="1" s="1"/>
  <c r="J40" i="1"/>
  <c r="I40" i="1"/>
  <c r="L39" i="1"/>
  <c r="J39" i="1"/>
  <c r="J38" i="1" s="1"/>
  <c r="I39" i="1"/>
  <c r="I38" i="1" s="1"/>
  <c r="L38" i="1"/>
  <c r="L36" i="1"/>
  <c r="K36" i="1"/>
  <c r="J36" i="1"/>
  <c r="I36" i="1"/>
  <c r="L34" i="1"/>
  <c r="K34" i="1"/>
  <c r="J34" i="1"/>
  <c r="J33" i="1" s="1"/>
  <c r="J32" i="1" s="1"/>
  <c r="J31" i="1" s="1"/>
  <c r="I34" i="1"/>
  <c r="I33" i="1" s="1"/>
  <c r="I32" i="1" s="1"/>
  <c r="I31" i="1" s="1"/>
  <c r="L33" i="1"/>
  <c r="L32" i="1" s="1"/>
  <c r="L31" i="1" s="1"/>
  <c r="K33" i="1"/>
  <c r="K32" i="1" s="1"/>
  <c r="L300" i="1" l="1"/>
  <c r="K31" i="1"/>
  <c r="L135" i="1"/>
  <c r="K164" i="1"/>
  <c r="J181" i="1"/>
  <c r="I267" i="1"/>
  <c r="I234" i="1" s="1"/>
  <c r="I180" i="1" s="1"/>
  <c r="J235" i="1"/>
  <c r="J234" i="1" s="1"/>
  <c r="L299" i="1"/>
  <c r="L235" i="1"/>
  <c r="L234" i="1" s="1"/>
  <c r="L180" i="1" s="1"/>
  <c r="K212" i="1"/>
  <c r="I89" i="1"/>
  <c r="I30" i="1" s="1"/>
  <c r="I364" i="1" s="1"/>
  <c r="J212" i="1"/>
  <c r="I135" i="1"/>
  <c r="J109" i="1"/>
  <c r="K235" i="1"/>
  <c r="K234" i="1" s="1"/>
  <c r="K109" i="1"/>
  <c r="J89" i="1"/>
  <c r="J30" i="1" s="1"/>
  <c r="K89" i="1"/>
  <c r="J135" i="1"/>
  <c r="I164" i="1"/>
  <c r="K181" i="1"/>
  <c r="J300" i="1"/>
  <c r="J299" i="1" s="1"/>
  <c r="J180" i="1" s="1"/>
  <c r="L61" i="1"/>
  <c r="K135" i="1"/>
  <c r="J164" i="1"/>
  <c r="L267" i="1"/>
  <c r="L30" i="1"/>
  <c r="K30" i="1"/>
  <c r="K332" i="1"/>
  <c r="K299" i="1" s="1"/>
  <c r="K180" i="1" s="1"/>
  <c r="K364" i="1" l="1"/>
  <c r="J364" i="1"/>
  <c r="L364" i="1"/>
</calcChain>
</file>

<file path=xl/sharedStrings.xml><?xml version="1.0" encoding="utf-8"?>
<sst xmlns="http://schemas.openxmlformats.org/spreadsheetml/2006/main" count="390" uniqueCount="238">
  <si>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</si>
  <si>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</si>
  <si>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</si>
  <si>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</si>
  <si>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</si>
  <si>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</si>
  <si>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</si>
  <si>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</si>
  <si>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</si>
  <si>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/>
  </si>
  <si>
    <t>(metinė, ketvirtinė)</t>
  </si>
  <si>
    <t>ATASKAITA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</si>
  <si>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</si>
  <si>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</si>
  <si>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</si>
  <si>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</si>
  <si>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</si>
  <si>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</si>
  <si>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</si>
  <si>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</si>
  <si>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5BIPAP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</si>
  <si>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</si>
  <si>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</si>
  <si>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</si>
  <si>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</si>
  <si>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</si>
  <si>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</si>
  <si>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</si>
  <si>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</si>
  <si>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</si>
  <si>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</si>
  <si>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</si>
  <si>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</si>
  <si>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</si>
  <si>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</si>
  <si>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</si>
  <si>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</si>
  <si>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</si>
  <si>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</si>
  <si>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</si>
  <si>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</si>
  <si>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</si>
  <si>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</si>
  <si>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</si>
  <si>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</si>
  <si>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</si>
  <si>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</si>
  <si>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</si>
  <si>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</si>
  <si>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</si>
  <si>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</si>
  <si>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</si>
  <si>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</si>
  <si>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</si>
  <si>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</si>
  <si>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</si>
  <si>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</si>
  <si>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</si>
  <si>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</si>
  <si>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</si>
  <si>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</si>
  <si>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</si>
  <si>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</si>
  <si>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</si>
  <si>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</si>
  <si>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</si>
  <si>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</si>
  <si>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</si>
  <si>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</si>
  <si>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</si>
  <si>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</si>
  <si>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</si>
  <si>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</si>
  <si>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</si>
  <si>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</si>
  <si>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</si>
  <si>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</si>
  <si>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</si>
  <si>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</si>
  <si>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</si>
  <si>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</si>
  <si>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</si>
  <si>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</si>
  <si>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</si>
  <si>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</si>
  <si>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</si>
  <si>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</si>
  <si>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</si>
  <si>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</si>
  <si>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</si>
  <si>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</si>
  <si>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</si>
  <si>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</si>
  <si>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</si>
  <si>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</si>
  <si>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</si>
  <si>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</si>
  <si>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</si>
  <si>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</si>
  <si>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</si>
  <si>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</si>
  <si>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</si>
  <si>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</si>
  <si>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</si>
  <si>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</si>
  <si>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</si>
  <si>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</si>
  <si>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</si>
  <si>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</si>
  <si>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</si>
  <si>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</si>
  <si>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</si>
  <si>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</si>
  <si>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</si>
  <si>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</si>
  <si>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</si>
  <si>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</si>
  <si>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</si>
  <si>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</si>
  <si>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</si>
  <si>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</si>
  <si>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</si>
  <si>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</si>
  <si>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</si>
  <si>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</si>
  <si>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</si>
  <si>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</si>
  <si>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</si>
  <si>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</si>
  <si>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</si>
  <si>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</si>
  <si>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</si>
  <si>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</si>
  <si>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</si>
  <si>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</si>
  <si>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</si>
  <si>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</si>
  <si>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</si>
  <si>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</si>
  <si>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</si>
  <si>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</si>
  <si>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</si>
  <si>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</si>
  <si>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</si>
  <si>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</si>
  <si>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</si>
  <si>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</si>
  <si>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</si>
  <si>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</si>
  <si>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</si>
  <si>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</si>
  <si>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</si>
  <si>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</si>
  <si>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</si>
  <si>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</si>
  <si>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</si>
  <si>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</si>
  <si>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</si>
  <si>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</si>
  <si>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</si>
  <si>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</si>
  <si>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</si>
  <si>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</si>
  <si>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</si>
  <si>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</si>
  <si>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</si>
  <si>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</si>
  <si>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</si>
  <si>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</si>
  <si>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</si>
  <si>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</si>
  <si>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</si>
  <si>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</si>
  <si>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</si>
  <si>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</si>
  <si>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</si>
  <si>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</si>
  <si>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</si>
  <si>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</si>
  <si>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</si>
  <si>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</si>
  <si>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</si>
  <si>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</si>
  <si>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</si>
  <si>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</si>
  <si>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</si>
  <si>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</si>
  <si>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</si>
  <si>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</si>
  <si>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</si>
  <si>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</si>
  <si>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</si>
  <si>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</si>
  <si>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</si>
  <si>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</si>
  <si>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</si>
  <si>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</si>
  <si>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</si>
  <si>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</si>
  <si>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</si>
  <si>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</si>
  <si>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</si>
  <si>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</si>
  <si>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</si>
  <si>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</si>
  <si>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</si>
  <si>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</si>
  <si>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</si>
  <si>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</si>
  <si>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</si>
  <si>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</si>
  <si>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</si>
  <si>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</si>
  <si>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</si>
  <si>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</si>
  <si>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</si>
  <si>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</si>
  <si>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</si>
  <si>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</si>
  <si>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</si>
  <si>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</si>
  <si>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</si>
  <si>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</si>
  <si>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</si>
  <si>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</si>
  <si>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</si>
  <si>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</si>
  <si>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</si>
  <si>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</si>
  <si>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</si>
  <si>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 xml:space="preserve">                                                Švietimo paslaugų užtikrinimas ir gerinimas</t>
  </si>
  <si>
    <t>O1</t>
  </si>
  <si>
    <t>O9</t>
  </si>
  <si>
    <t>O2</t>
  </si>
  <si>
    <t>ketvirtinė</t>
  </si>
  <si>
    <t xml:space="preserve">                                                                                          (data)</t>
  </si>
  <si>
    <t>2023 m.  rugsėjo 30 d.</t>
  </si>
  <si>
    <t>2023 m. spalio 13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</si>
</sst>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7">
    <xf numFmtId="0" fontId="1" fillId="0" borderId="0" xfId="0" applyFont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164" fontId="9" fillId="0" borderId="0" xfId="1" applyNumberFormat="1" applyFont="1" applyAlignment="1" applyProtection="1">
      <alignment horizontal="left" vertical="center" wrapText="1"/>
    </xf>
    <xf numFmtId="0" fontId="10" fillId="0" borderId="0" xfId="1" applyFont="1" applyAlignment="1" applyProtection="1">
      <alignment horizontal="left"/>
    </xf>
    <xf numFmtId="164" fontId="11" fillId="0" borderId="0" xfId="1" applyNumberFormat="1" applyFont="1" applyAlignment="1" applyProtection="1">
      <alignment horizontal="right" vertical="center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8" fillId="0" borderId="0" xfId="1" applyFont="1" applyAlignment="1"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26" fillId="0" borderId="0" xfId="1" applyFont="1" applyAlignment="1" applyProtection="1">
      <alignment horizontal="center" vertical="center" wrapText="1"/>
    </xf>
    <xf numFmtId="164" fontId="27" fillId="0" borderId="0" xfId="1" applyNumberFormat="1" applyFont="1" applyAlignment="1">
      <alignment horizontal="left" vertical="center"/>
      <protection locked="0"/>
    </xf>
    <xf numFmtId="0" fontId="28" fillId="0" borderId="0" xfId="1" applyFont="1" applyAlignment="1">
      <alignment wrapText="1"/>
      <protection locked="0"/>
    </xf>
    <xf numFmtId="0" fontId="29" fillId="0" borderId="0" xfId="1" applyFont="1" applyAlignment="1">
      <alignment horizontal="center" wrapText="1"/>
      <protection locked="0"/>
    </xf>
    <xf numFmtId="164" fontId="30" fillId="0" borderId="0" xfId="1" applyNumberFormat="1" applyFont="1" applyAlignment="1">
      <alignment horizontal="left"/>
      <protection locked="0"/>
    </xf>
    <xf numFmtId="0" fontId="31" fillId="0" borderId="0" xfId="1" applyFont="1" applyAlignment="1">
      <alignment horizontal="left"/>
      <protection locked="0"/>
    </xf>
    <xf numFmtId="3" fontId="32" fillId="0" borderId="2" xfId="1" applyNumberFormat="1" applyFont="1" applyBorder="1" applyAlignment="1">
      <protection locked="0"/>
    </xf>
    <xf numFmtId="0" fontId="33" fillId="0" borderId="0" xfId="1" applyFont="1" applyAlignment="1">
      <alignment horizontal="center"/>
      <protection locked="0"/>
    </xf>
    <xf numFmtId="164" fontId="34" fillId="0" borderId="0" xfId="1" applyNumberFormat="1" applyFont="1" applyAlignment="1">
      <alignment horizontal="right"/>
      <protection locked="0"/>
    </xf>
    <xf numFmtId="0" fontId="35" fillId="0" borderId="0" xfId="1" applyFont="1" applyAlignment="1">
      <alignment horizontal="center"/>
      <protection locked="0"/>
    </xf>
    <xf numFmtId="3" fontId="36" fillId="0" borderId="2" xfId="1" applyNumberFormat="1" applyFont="1" applyBorder="1" applyAlignment="1">
      <protection locked="0"/>
    </xf>
    <xf numFmtId="0" fontId="37" fillId="0" borderId="1" xfId="1" applyFont="1" applyBorder="1" applyAlignment="1">
      <protection locked="0"/>
    </xf>
    <xf numFmtId="0" fontId="38" fillId="0" borderId="0" xfId="1" applyFont="1" applyAlignment="1">
      <alignment horizontal="right"/>
      <protection locked="0"/>
    </xf>
    <xf numFmtId="3" fontId="39" fillId="0" borderId="3" xfId="1" applyNumberFormat="1" applyFont="1" applyBorder="1" applyAlignment="1">
      <protection locked="0"/>
    </xf>
    <xf numFmtId="0" fontId="40" fillId="0" borderId="4" xfId="1" applyFont="1" applyBorder="1" applyAlignment="1">
      <alignment horizontal="right"/>
      <protection locked="0"/>
    </xf>
    <xf numFmtId="0" fontId="41" fillId="0" borderId="5" xfId="1" applyFont="1" applyBorder="1" applyAlignment="1">
      <protection locked="0"/>
    </xf>
    <xf numFmtId="0" fontId="42" fillId="0" borderId="2" xfId="1" applyFont="1" applyBorder="1" applyAlignment="1">
      <protection locked="0"/>
    </xf>
    <xf numFmtId="0" fontId="43" fillId="0" borderId="6" xfId="1" applyFont="1" applyBorder="1" applyAlignment="1">
      <alignment horizontal="right"/>
      <protection locked="0"/>
    </xf>
    <xf numFmtId="164" fontId="46" fillId="0" borderId="1" xfId="1" applyNumberFormat="1" applyFont="1" applyBorder="1" applyAlignment="1">
      <alignment horizontal="right"/>
      <protection locked="0"/>
    </xf>
    <xf numFmtId="0" fontId="47" fillId="0" borderId="0" xfId="1" applyFont="1" applyAlignment="1" applyProtection="1">
      <alignment horizontal="center" vertical="center"/>
    </xf>
    <xf numFmtId="49" fontId="60" fillId="0" borderId="2" xfId="1" applyNumberFormat="1" applyFont="1" applyBorder="1" applyAlignment="1" applyProtection="1">
      <alignment horizontal="center" vertical="center" wrapText="1"/>
    </xf>
    <xf numFmtId="49" fontId="61" fillId="0" borderId="12" xfId="1" applyNumberFormat="1" applyFont="1" applyBorder="1" applyAlignment="1" applyProtection="1">
      <alignment horizontal="center" vertical="center" wrapText="1"/>
    </xf>
    <xf numFmtId="0" fontId="67" fillId="0" borderId="2" xfId="1" applyFont="1" applyBorder="1" applyAlignment="1" applyProtection="1">
      <alignment horizontal="center" vertical="center" wrapText="1"/>
    </xf>
    <xf numFmtId="0" fontId="68" fillId="0" borderId="12" xfId="1" applyFont="1" applyBorder="1" applyAlignment="1" applyProtection="1">
      <alignment horizontal="center" vertical="center" wrapText="1"/>
    </xf>
    <xf numFmtId="49" fontId="69" fillId="0" borderId="8" xfId="1" applyNumberFormat="1" applyFont="1" applyBorder="1" applyAlignment="1" applyProtection="1">
      <alignment horizontal="center" vertical="center" wrapText="1"/>
    </xf>
    <xf numFmtId="49" fontId="70" fillId="0" borderId="2" xfId="1" applyNumberFormat="1" applyFont="1" applyBorder="1" applyAlignment="1" applyProtection="1">
      <alignment horizontal="center" vertical="center" wrapText="1"/>
    </xf>
    <xf numFmtId="3" fontId="71" fillId="0" borderId="12" xfId="1" applyNumberFormat="1" applyFont="1" applyBorder="1" applyAlignment="1" applyProtection="1">
      <alignment horizontal="center" vertical="center" wrapText="1"/>
    </xf>
    <xf numFmtId="0" fontId="72" fillId="0" borderId="0" xfId="1" applyFont="1" applyAlignment="1" applyProtection="1"/>
    <xf numFmtId="0" fontId="73" fillId="0" borderId="2" xfId="1" applyFont="1" applyBorder="1" applyAlignment="1" applyProtection="1">
      <alignment vertical="top" wrapText="1"/>
    </xf>
    <xf numFmtId="0" fontId="74" fillId="0" borderId="2" xfId="1" applyFont="1" applyBorder="1" applyAlignment="1" applyProtection="1">
      <alignment vertical="top" wrapText="1"/>
    </xf>
    <xf numFmtId="0" fontId="75" fillId="0" borderId="8" xfId="1" applyFont="1" applyBorder="1" applyAlignment="1" applyProtection="1">
      <alignment vertical="top" wrapText="1"/>
    </xf>
    <xf numFmtId="0" fontId="76" fillId="0" borderId="13" xfId="1" applyFont="1" applyBorder="1" applyAlignment="1" applyProtection="1">
      <alignment vertical="top" wrapText="1"/>
    </xf>
    <xf numFmtId="0" fontId="77" fillId="0" borderId="8" xfId="1" applyFont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Border="1" applyAlignment="1" applyProtection="1">
      <alignment vertical="top" wrapText="1"/>
    </xf>
    <xf numFmtId="0" fontId="80" fillId="0" borderId="12" xfId="1" applyFont="1" applyBorder="1" applyAlignment="1" applyProtection="1">
      <alignment vertical="top" wrapText="1"/>
    </xf>
    <xf numFmtId="0" fontId="81" fillId="0" borderId="1" xfId="1" applyFont="1" applyBorder="1" applyAlignment="1" applyProtection="1">
      <alignment vertical="top" wrapText="1"/>
    </xf>
    <xf numFmtId="0" fontId="82" fillId="0" borderId="7" xfId="1" applyFont="1" applyBorder="1" applyAlignment="1" applyProtection="1">
      <alignment vertical="top" wrapText="1"/>
    </xf>
    <xf numFmtId="0" fontId="83" fillId="0" borderId="12" xfId="1" applyFont="1" applyBorder="1" applyAlignment="1" applyProtection="1">
      <alignment horizontal="center" vertical="top" wrapText="1"/>
    </xf>
    <xf numFmtId="0" fontId="84" fillId="0" borderId="1" xfId="1" applyFont="1" applyBorder="1" applyAlignment="1" applyProtection="1">
      <alignment vertical="top" wrapText="1"/>
    </xf>
    <xf numFmtId="0" fontId="85" fillId="0" borderId="2" xfId="1" applyFont="1" applyBorder="1" applyAlignment="1" applyProtection="1">
      <alignment vertical="top" wrapText="1"/>
    </xf>
    <xf numFmtId="0" fontId="86" fillId="0" borderId="8" xfId="1" applyFont="1" applyBorder="1" applyAlignment="1" applyProtection="1">
      <alignment vertical="top" wrapText="1"/>
    </xf>
    <xf numFmtId="0" fontId="87" fillId="0" borderId="13" xfId="1" applyFont="1" applyBorder="1" applyAlignment="1" applyProtection="1">
      <alignment vertical="top" wrapText="1"/>
    </xf>
    <xf numFmtId="0" fontId="88" fillId="0" borderId="2" xfId="1" applyFont="1" applyBorder="1" applyAlignment="1" applyProtection="1">
      <alignment vertical="top" wrapText="1"/>
    </xf>
    <xf numFmtId="0" fontId="89" fillId="0" borderId="8" xfId="1" applyFont="1" applyBorder="1" applyAlignment="1" applyProtection="1">
      <alignment horizontal="center" vertical="top" wrapText="1"/>
    </xf>
    <xf numFmtId="0" fontId="90" fillId="0" borderId="0" xfId="1" applyFont="1" applyAlignment="1" applyProtection="1">
      <alignment horizontal="justify" vertical="center"/>
    </xf>
    <xf numFmtId="0" fontId="91" fillId="0" borderId="5" xfId="1" applyFont="1" applyBorder="1" applyAlignment="1" applyProtection="1">
      <alignment vertical="top" wrapText="1"/>
    </xf>
    <xf numFmtId="0" fontId="92" fillId="0" borderId="13" xfId="1" applyFont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Border="1" applyAlignment="1" applyProtection="1">
      <alignment horizontal="center" vertical="top" wrapText="1"/>
    </xf>
    <xf numFmtId="2" fontId="95" fillId="0" borderId="12" xfId="1" applyNumberFormat="1" applyFont="1" applyBorder="1" applyAlignment="1">
      <alignment horizontal="right" vertical="center" wrapText="1"/>
      <protection locked="0"/>
    </xf>
    <xf numFmtId="2" fontId="96" fillId="0" borderId="2" xfId="1" applyNumberFormat="1" applyFont="1" applyBorder="1" applyAlignment="1">
      <alignment horizontal="right" vertical="center" wrapText="1"/>
      <protection locked="0"/>
    </xf>
    <xf numFmtId="2" fontId="97" fillId="0" borderId="8" xfId="1" applyNumberFormat="1" applyFont="1" applyBorder="1" applyAlignment="1">
      <alignment horizontal="right" vertical="center" wrapText="1"/>
      <protection locked="0"/>
    </xf>
    <xf numFmtId="0" fontId="98" fillId="0" borderId="11" xfId="1" applyFont="1" applyBorder="1" applyAlignment="1" applyProtection="1">
      <alignment vertical="top" wrapText="1"/>
    </xf>
    <xf numFmtId="0" fontId="99" fillId="0" borderId="7" xfId="1" applyFont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Border="1" applyAlignment="1" applyProtection="1">
      <alignment vertical="top" wrapText="1"/>
    </xf>
    <xf numFmtId="0" fontId="104" fillId="0" borderId="15" xfId="1" applyFont="1" applyBorder="1" applyAlignment="1" applyProtection="1">
      <alignment vertical="top" wrapText="1"/>
    </xf>
    <xf numFmtId="0" fontId="105" fillId="0" borderId="4" xfId="1" applyFont="1" applyBorder="1" applyAlignment="1" applyProtection="1">
      <alignment vertical="top" wrapText="1"/>
    </xf>
    <xf numFmtId="0" fontId="106" fillId="0" borderId="0" xfId="1" applyFont="1" applyAlignment="1" applyProtection="1">
      <alignment vertical="top" wrapText="1"/>
    </xf>
    <xf numFmtId="0" fontId="107" fillId="0" borderId="4" xfId="1" applyFont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Border="1" applyAlignment="1" applyProtection="1">
      <alignment horizontal="center" vertical="top" wrapText="1"/>
    </xf>
    <xf numFmtId="0" fontId="110" fillId="0" borderId="11" xfId="1" applyFont="1" applyBorder="1" applyAlignment="1" applyProtection="1">
      <alignment vertical="top" wrapText="1"/>
    </xf>
    <xf numFmtId="0" fontId="111" fillId="0" borderId="7" xfId="1" applyFont="1" applyBorder="1" applyAlignment="1" applyProtection="1">
      <alignment vertical="top" wrapText="1"/>
    </xf>
    <xf numFmtId="0" fontId="112" fillId="0" borderId="12" xfId="1" applyFont="1" applyBorder="1" applyAlignment="1" applyProtection="1">
      <alignment vertical="top" wrapText="1"/>
    </xf>
    <xf numFmtId="0" fontId="113" fillId="0" borderId="1" xfId="1" applyFont="1" applyBorder="1" applyAlignment="1" applyProtection="1">
      <alignment vertical="top" wrapText="1"/>
    </xf>
    <xf numFmtId="0" fontId="114" fillId="0" borderId="12" xfId="1" applyFont="1" applyBorder="1" applyAlignment="1" applyProtection="1">
      <alignment horizontal="center" vertical="top" wrapText="1"/>
    </xf>
    <xf numFmtId="0" fontId="115" fillId="0" borderId="3" xfId="1" applyFont="1" applyBorder="1" applyAlignment="1" applyProtection="1">
      <alignment vertical="top" wrapText="1"/>
    </xf>
    <xf numFmtId="0" fontId="116" fillId="0" borderId="10" xfId="1" applyFont="1" applyBorder="1" applyAlignment="1" applyProtection="1">
      <alignment vertical="top" wrapText="1"/>
    </xf>
    <xf numFmtId="0" fontId="117" fillId="0" borderId="10" xfId="1" applyFont="1" applyBorder="1" applyAlignment="1" applyProtection="1">
      <alignment horizontal="center" vertical="top" wrapText="1"/>
    </xf>
    <xf numFmtId="0" fontId="118" fillId="0" borderId="6" xfId="1" applyFont="1" applyBorder="1" applyAlignment="1" applyProtection="1">
      <alignment vertical="top" wrapText="1"/>
    </xf>
    <xf numFmtId="2" fontId="119" fillId="0" borderId="10" xfId="1" applyNumberFormat="1" applyFont="1" applyBorder="1" applyAlignment="1">
      <alignment horizontal="right" vertical="center" wrapText="1"/>
      <protection locked="0"/>
    </xf>
    <xf numFmtId="0" fontId="120" fillId="0" borderId="13" xfId="1" applyFont="1" applyBorder="1" applyAlignment="1" applyProtection="1">
      <alignment horizontal="left" vertical="top" wrapText="1"/>
    </xf>
    <xf numFmtId="0" fontId="121" fillId="0" borderId="11" xfId="1" applyFont="1" applyBorder="1" applyAlignment="1" applyProtection="1">
      <alignment vertical="center" wrapText="1"/>
    </xf>
    <xf numFmtId="0" fontId="122" fillId="0" borderId="7" xfId="1" applyFont="1" applyBorder="1" applyAlignment="1" applyProtection="1">
      <alignment vertical="center" wrapText="1"/>
    </xf>
    <xf numFmtId="0" fontId="123" fillId="0" borderId="12" xfId="1" applyFont="1" applyBorder="1" applyAlignment="1" applyProtection="1">
      <alignment vertical="top" wrapText="1"/>
    </xf>
    <xf numFmtId="0" fontId="124" fillId="0" borderId="1" xfId="1" applyFont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Border="1" applyAlignment="1" applyProtection="1">
      <alignment vertical="top" wrapText="1"/>
    </xf>
    <xf numFmtId="0" fontId="133" fillId="0" borderId="11" xfId="1" applyFont="1" applyBorder="1" applyAlignment="1" applyProtection="1">
      <alignment vertical="top" wrapText="1"/>
    </xf>
    <xf numFmtId="0" fontId="134" fillId="0" borderId="8" xfId="1" applyFont="1" applyBorder="1" applyAlignment="1" applyProtection="1">
      <alignment vertical="top" wrapText="1"/>
    </xf>
    <xf numFmtId="0" fontId="135" fillId="0" borderId="5" xfId="1" applyFont="1" applyBorder="1" applyAlignment="1" applyProtection="1">
      <alignment vertical="top" wrapText="1"/>
    </xf>
    <xf numFmtId="0" fontId="136" fillId="0" borderId="2" xfId="1" applyFont="1" applyBorder="1" applyAlignment="1" applyProtection="1">
      <alignment horizontal="center" vertical="top" wrapText="1"/>
    </xf>
    <xf numFmtId="0" fontId="137" fillId="0" borderId="2" xfId="1" applyFont="1" applyBorder="1" applyAlignment="1" applyProtection="1">
      <alignment horizontal="center" vertical="top" wrapText="1"/>
    </xf>
    <xf numFmtId="0" fontId="138" fillId="0" borderId="7" xfId="1" applyFont="1" applyBorder="1" applyAlignment="1" applyProtection="1">
      <alignment horizontal="center" vertical="top" wrapText="1"/>
    </xf>
    <xf numFmtId="0" fontId="139" fillId="0" borderId="2" xfId="1" applyFont="1" applyBorder="1" applyAlignment="1" applyProtection="1">
      <alignment horizontal="center" vertical="top" wrapText="1"/>
    </xf>
    <xf numFmtId="0" fontId="140" fillId="0" borderId="15" xfId="1" applyFont="1" applyBorder="1" applyAlignment="1" applyProtection="1">
      <alignment horizontal="center" vertical="top" wrapText="1"/>
    </xf>
    <xf numFmtId="0" fontId="141" fillId="0" borderId="0" xfId="1" applyFont="1" applyAlignment="1" applyProtection="1">
      <alignment vertical="top" wrapText="1"/>
    </xf>
    <xf numFmtId="0" fontId="142" fillId="0" borderId="15" xfId="1" applyFont="1" applyBorder="1" applyAlignment="1" applyProtection="1">
      <alignment horizontal="center" vertical="top" wrapText="1"/>
    </xf>
    <xf numFmtId="0" fontId="143" fillId="0" borderId="15" xfId="1" applyFont="1" applyBorder="1" applyAlignment="1" applyProtection="1">
      <alignment vertical="top" wrapText="1"/>
    </xf>
    <xf numFmtId="0" fontId="144" fillId="0" borderId="5" xfId="1" applyFont="1" applyBorder="1" applyAlignment="1" applyProtection="1">
      <alignment vertical="top" wrapText="1"/>
    </xf>
    <xf numFmtId="0" fontId="145" fillId="0" borderId="13" xfId="1" applyFont="1" applyBorder="1" applyAlignment="1" applyProtection="1">
      <alignment vertical="center" wrapText="1"/>
    </xf>
    <xf numFmtId="0" fontId="146" fillId="0" borderId="7" xfId="1" applyFont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Border="1" applyAlignment="1" applyProtection="1">
      <alignment vertical="top" wrapText="1"/>
    </xf>
    <xf numFmtId="0" fontId="151" fillId="0" borderId="3" xfId="1" applyFont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Border="1" applyAlignment="1" applyProtection="1">
      <alignment horizontal="center" vertical="center" wrapText="1"/>
    </xf>
    <xf numFmtId="0" fontId="158" fillId="0" borderId="0" xfId="1" applyFont="1" applyAlignment="1" applyProtection="1">
      <alignment wrapText="1"/>
    </xf>
    <xf numFmtId="164" fontId="159" fillId="0" borderId="8" xfId="1" applyNumberFormat="1" applyFont="1" applyBorder="1" applyAlignment="1" applyProtection="1">
      <alignment horizontal="right" vertical="center" wrapText="1"/>
    </xf>
    <xf numFmtId="164" fontId="160" fillId="0" borderId="13" xfId="1" applyNumberFormat="1" applyFont="1" applyBorder="1" applyAlignment="1" applyProtection="1">
      <alignment horizontal="right" vertical="center" wrapText="1"/>
    </xf>
    <xf numFmtId="2" fontId="161" fillId="0" borderId="7" xfId="1" applyNumberFormat="1" applyFont="1" applyBorder="1" applyAlignment="1">
      <alignment horizontal="right" vertical="center" wrapText="1"/>
      <protection locked="0"/>
    </xf>
    <xf numFmtId="0" fontId="162" fillId="0" borderId="4" xfId="1" applyFont="1" applyBorder="1" applyAlignment="1" applyProtection="1">
      <alignment vertical="top" wrapText="1"/>
    </xf>
    <xf numFmtId="0" fontId="163" fillId="0" borderId="9" xfId="1" applyFont="1" applyBorder="1" applyAlignment="1" applyProtection="1">
      <alignment vertical="top" wrapText="1"/>
    </xf>
    <xf numFmtId="0" fontId="164" fillId="0" borderId="10" xfId="1" applyFont="1" applyBorder="1" applyAlignment="1" applyProtection="1">
      <alignment vertical="top" wrapText="1"/>
    </xf>
    <xf numFmtId="0" fontId="165" fillId="0" borderId="10" xfId="1" applyFont="1" applyBorder="1" applyAlignment="1" applyProtection="1">
      <alignment horizontal="center" vertical="top" wrapText="1"/>
    </xf>
    <xf numFmtId="0" fontId="166" fillId="0" borderId="7" xfId="1" applyFont="1" applyBorder="1" applyAlignment="1" applyProtection="1">
      <alignment vertical="top" wrapText="1"/>
    </xf>
    <xf numFmtId="0" fontId="167" fillId="0" borderId="12" xfId="1" applyFont="1" applyBorder="1" applyAlignment="1" applyProtection="1">
      <alignment horizontal="center" vertical="top" wrapText="1"/>
    </xf>
    <xf numFmtId="0" fontId="168" fillId="0" borderId="6" xfId="1" applyFont="1" applyBorder="1" applyAlignment="1" applyProtection="1">
      <alignment vertical="top" wrapText="1"/>
    </xf>
    <xf numFmtId="2" fontId="169" fillId="0" borderId="3" xfId="1" applyNumberFormat="1" applyFont="1" applyBorder="1" applyAlignment="1">
      <alignment horizontal="right" vertical="center" wrapText="1"/>
      <protection locked="0"/>
    </xf>
    <xf numFmtId="2" fontId="170" fillId="0" borderId="9" xfId="1" applyNumberFormat="1" applyFont="1" applyBorder="1" applyAlignment="1">
      <alignment horizontal="right" vertical="center" wrapText="1"/>
      <protection locked="0"/>
    </xf>
    <xf numFmtId="0" fontId="171" fillId="0" borderId="4" xfId="1" applyFont="1" applyBorder="1" applyAlignment="1" applyProtection="1">
      <alignment horizontal="center" vertical="top" wrapText="1"/>
    </xf>
    <xf numFmtId="2" fontId="172" fillId="0" borderId="15" xfId="1" applyNumberFormat="1" applyFont="1" applyBorder="1" applyAlignment="1">
      <alignment horizontal="right" vertical="center" wrapText="1"/>
      <protection locked="0"/>
    </xf>
    <xf numFmtId="2" fontId="173" fillId="0" borderId="4" xfId="1" applyNumberFormat="1" applyFont="1" applyBorder="1" applyAlignment="1">
      <alignment horizontal="right" vertical="center" wrapText="1"/>
      <protection locked="0"/>
    </xf>
    <xf numFmtId="3" fontId="174" fillId="0" borderId="2" xfId="1" applyNumberFormat="1" applyFont="1" applyBorder="1" applyAlignment="1" applyProtection="1">
      <alignment horizontal="right" vertical="center" wrapText="1"/>
    </xf>
    <xf numFmtId="0" fontId="175" fillId="0" borderId="13" xfId="1" applyFont="1" applyBorder="1" applyAlignment="1" applyProtection="1">
      <alignment vertical="center" wrapText="1"/>
    </xf>
    <xf numFmtId="0" fontId="176" fillId="0" borderId="1" xfId="1" applyFont="1" applyBorder="1" applyAlignment="1" applyProtection="1">
      <alignment horizontal="center" vertical="top" wrapText="1"/>
    </xf>
    <xf numFmtId="0" fontId="177" fillId="0" borderId="13" xfId="1" applyFont="1" applyBorder="1" applyAlignment="1" applyProtection="1">
      <alignment horizontal="center" vertical="top" wrapText="1"/>
    </xf>
    <xf numFmtId="2" fontId="178" fillId="0" borderId="1" xfId="1" applyNumberFormat="1" applyFont="1" applyBorder="1" applyAlignment="1">
      <alignment horizontal="right" vertical="center" wrapText="1"/>
      <protection locked="0"/>
    </xf>
    <xf numFmtId="2" fontId="179" fillId="0" borderId="5" xfId="1" applyNumberFormat="1" applyFont="1" applyBorder="1" applyAlignment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Border="1" applyAlignment="1" applyProtection="1">
      <alignment horizontal="center" vertical="top" wrapText="1"/>
    </xf>
    <xf numFmtId="0" fontId="182" fillId="0" borderId="8" xfId="1" applyFont="1" applyBorder="1" applyAlignment="1" applyProtection="1">
      <alignment vertical="top" wrapText="1"/>
    </xf>
    <xf numFmtId="0" fontId="183" fillId="0" borderId="8" xfId="1" applyFont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Border="1" applyAlignment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Border="1" applyAlignment="1" applyProtection="1">
      <alignment horizontal="center" vertical="top" wrapText="1"/>
    </xf>
    <xf numFmtId="0" fontId="190" fillId="0" borderId="5" xfId="1" applyFont="1" applyBorder="1" applyAlignment="1" applyProtection="1"/>
    <xf numFmtId="0" fontId="191" fillId="0" borderId="2" xfId="1" applyFont="1" applyBorder="1" applyAlignment="1" applyProtection="1"/>
    <xf numFmtId="0" fontId="192" fillId="0" borderId="8" xfId="1" applyFont="1" applyBorder="1" applyAlignment="1" applyProtection="1"/>
    <xf numFmtId="0" fontId="193" fillId="0" borderId="13" xfId="1" applyFont="1" applyBorder="1" applyAlignment="1" applyProtection="1"/>
    <xf numFmtId="0" fontId="194" fillId="0" borderId="2" xfId="1" applyFont="1" applyBorder="1" applyAlignment="1" applyProtection="1">
      <alignment horizontal="center"/>
    </xf>
    <xf numFmtId="0" fontId="195" fillId="0" borderId="13" xfId="1" applyFont="1" applyBorder="1" applyAlignment="1" applyProtection="1"/>
    <xf numFmtId="0" fontId="196" fillId="0" borderId="2" xfId="1" applyFont="1" applyBorder="1" applyAlignment="1" applyProtection="1">
      <alignment horizontal="center" vertical="center" wrapText="1"/>
    </xf>
    <xf numFmtId="164" fontId="197" fillId="0" borderId="6" xfId="1" applyNumberFormat="1" applyFont="1" applyBorder="1" applyAlignment="1" applyProtection="1">
      <alignment horizontal="right" vertical="center"/>
    </xf>
    <xf numFmtId="164" fontId="198" fillId="0" borderId="0" xfId="1" applyNumberFormat="1" applyFont="1" applyAlignment="1" applyProtection="1">
      <alignment horizontal="right" vertical="center"/>
    </xf>
    <xf numFmtId="164" fontId="199" fillId="0" borderId="1" xfId="1" applyNumberFormat="1" applyFont="1" applyBorder="1" applyAlignment="1">
      <alignment horizontal="right" vertical="center"/>
      <protection locked="0"/>
    </xf>
    <xf numFmtId="164" fontId="200" fillId="0" borderId="0" xfId="1" applyNumberFormat="1" applyFont="1" applyAlignment="1">
      <alignment horizontal="right" vertical="center"/>
      <protection locked="0"/>
    </xf>
    <xf numFmtId="0" fontId="202" fillId="0" borderId="0" xfId="1" applyFont="1" applyAlignment="1">
      <alignment vertical="center"/>
      <protection locked="0"/>
    </xf>
    <xf numFmtId="0" fontId="203" fillId="0" borderId="0" xfId="1" applyFont="1">
      <alignment vertical="top"/>
      <protection locked="0"/>
    </xf>
    <xf numFmtId="0" fontId="204" fillId="0" borderId="0" xfId="1" applyFont="1" applyAlignment="1">
      <alignment horizontal="center" vertical="top"/>
      <protection locked="0"/>
    </xf>
    <xf numFmtId="0" fontId="205" fillId="0" borderId="0" xfId="1" applyFont="1" applyAlignment="1">
      <alignment horizontal="center" vertical="top"/>
      <protection locked="0"/>
    </xf>
    <xf numFmtId="0" fontId="208" fillId="0" borderId="6" xfId="1" applyFont="1" applyBorder="1" applyAlignment="1">
      <alignment horizontal="center" vertical="top"/>
      <protection locked="0"/>
    </xf>
    <xf numFmtId="3" fontId="3" fillId="0" borderId="2" xfId="1" applyNumberFormat="1" applyFont="1" applyBorder="1" applyAlignment="1">
      <protection locked="0"/>
    </xf>
    <xf numFmtId="3" fontId="3" fillId="0" borderId="7" xfId="1" applyNumberFormat="1" applyFont="1" applyBorder="1" applyAlignment="1">
      <alignment horizontal="center"/>
      <protection locked="0"/>
    </xf>
    <xf numFmtId="3" fontId="3" fillId="0" borderId="8" xfId="1" applyNumberFormat="1" applyFont="1" applyBorder="1" applyAlignment="1">
      <alignment horizontal="center"/>
      <protection locked="0"/>
    </xf>
    <xf numFmtId="3" fontId="3" fillId="0" borderId="2" xfId="1" applyNumberFormat="1" applyFont="1" applyBorder="1" applyAlignment="1">
      <alignment horizontal="center"/>
      <protection locked="0"/>
    </xf>
    <xf numFmtId="0" fontId="45" fillId="0" borderId="1" xfId="1" applyFont="1" applyBorder="1" applyAlignment="1">
      <alignment horizontal="left" wrapText="1"/>
      <protection locked="0"/>
    </xf>
    <xf numFmtId="0" fontId="18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35" fillId="0" borderId="0" xfId="1" applyFont="1" applyAlignment="1">
      <alignment horizontal="center"/>
      <protection locked="0"/>
    </xf>
    <xf numFmtId="0" fontId="17" fillId="0" borderId="0" xfId="1" applyFont="1" applyAlignment="1">
      <alignment horizontal="center" vertical="center" wrapText="1"/>
      <protection locked="0"/>
    </xf>
    <xf numFmtId="0" fontId="3" fillId="0" borderId="0" xfId="1" applyFont="1" applyAlignment="1">
      <alignment horizontal="center"/>
      <protection locked="0"/>
    </xf>
    <xf numFmtId="0" fontId="19" fillId="0" borderId="0" xfId="1" applyFont="1" applyAlignment="1">
      <alignment horizontal="center"/>
      <protection locked="0"/>
    </xf>
    <xf numFmtId="0" fontId="5" fillId="0" borderId="0" xfId="1" applyFont="1" applyAlignment="1">
      <protection locked="0"/>
    </xf>
    <xf numFmtId="0" fontId="21" fillId="0" borderId="0" xfId="1" applyFont="1" applyAlignment="1">
      <protection locked="0"/>
    </xf>
    <xf numFmtId="0" fontId="0" fillId="0" borderId="1" xfId="1" applyFont="1" applyBorder="1" applyAlignment="1">
      <protection locked="0"/>
    </xf>
    <xf numFmtId="0" fontId="24" fillId="0" borderId="1" xfId="1" applyFont="1" applyBorder="1" applyAlignment="1">
      <alignment horizontal="center"/>
      <protection locked="0"/>
    </xf>
    <xf numFmtId="0" fontId="23" fillId="0" borderId="1" xfId="1" applyFont="1" applyBorder="1" applyAlignment="1">
      <protection locked="0"/>
    </xf>
    <xf numFmtId="0" fontId="25" fillId="0" borderId="0" xfId="1" applyFont="1" applyAlignment="1">
      <alignment horizontal="center" vertical="center" wrapText="1"/>
      <protection locked="0"/>
    </xf>
    <xf numFmtId="0" fontId="44" fillId="0" borderId="1" xfId="1" applyFont="1" applyBorder="1" applyAlignment="1">
      <alignment horizontal="left"/>
      <protection locked="0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 vertical="center" wrapText="1"/>
      <protection locked="0"/>
    </xf>
    <xf numFmtId="0" fontId="20" fillId="0" borderId="0" xfId="1" applyFont="1" applyAlignment="1">
      <alignment horizontal="center"/>
      <protection locked="0"/>
    </xf>
    <xf numFmtId="0" fontId="12" fillId="0" borderId="0" xfId="1" applyFont="1" applyAlignment="1">
      <alignment horizontal="center" wrapText="1"/>
      <protection locked="0"/>
    </xf>
    <xf numFmtId="49" fontId="64" fillId="0" borderId="5" xfId="1" applyNumberFormat="1" applyFont="1" applyBorder="1" applyAlignment="1" applyProtection="1">
      <alignment horizontal="center" vertical="center"/>
    </xf>
    <xf numFmtId="49" fontId="65" fillId="0" borderId="13" xfId="1" applyNumberFormat="1" applyFont="1" applyBorder="1" applyAlignment="1" applyProtection="1">
      <alignment horizontal="center" vertical="center"/>
    </xf>
    <xf numFmtId="49" fontId="66" fillId="0" borderId="8" xfId="1" applyNumberFormat="1" applyFont="1" applyBorder="1" applyAlignment="1" applyProtection="1">
      <alignment horizontal="center" vertical="center"/>
    </xf>
    <xf numFmtId="0" fontId="204" fillId="0" borderId="0" xfId="1" applyFont="1" applyAlignment="1">
      <alignment horizontal="center" vertical="top"/>
      <protection locked="0"/>
    </xf>
    <xf numFmtId="0" fontId="206" fillId="0" borderId="6" xfId="1" applyFont="1" applyBorder="1" applyAlignment="1">
      <alignment horizontal="center" vertical="top" wrapText="1"/>
      <protection locked="0"/>
    </xf>
    <xf numFmtId="0" fontId="207" fillId="0" borderId="6" xfId="1" applyFont="1" applyBorder="1" applyAlignment="1">
      <alignment horizontal="center" wrapText="1"/>
      <protection locked="0"/>
    </xf>
    <xf numFmtId="49" fontId="48" fillId="0" borderId="9" xfId="1" applyNumberFormat="1" applyFont="1" applyBorder="1" applyAlignment="1" applyProtection="1">
      <alignment horizontal="left" vertical="center" wrapText="1"/>
    </xf>
    <xf numFmtId="0" fontId="49" fillId="0" borderId="6" xfId="1" applyFont="1" applyBorder="1" applyAlignment="1" applyProtection="1">
      <alignment horizontal="left" vertical="center" wrapText="1"/>
    </xf>
    <xf numFmtId="0" fontId="56" fillId="0" borderId="11" xfId="1" applyFont="1" applyBorder="1" applyAlignment="1" applyProtection="1">
      <alignment horizontal="left" vertical="center" wrapText="1"/>
    </xf>
    <xf numFmtId="0" fontId="57" fillId="0" borderId="1" xfId="1" applyFont="1" applyBorder="1" applyAlignment="1" applyProtection="1">
      <alignment horizontal="left" vertical="center" wrapText="1"/>
    </xf>
    <xf numFmtId="0" fontId="50" fillId="0" borderId="3" xfId="1" applyFont="1" applyBorder="1" applyAlignment="1" applyProtection="1">
      <alignment horizontal="center" vertical="center"/>
    </xf>
    <xf numFmtId="0" fontId="58" fillId="0" borderId="7" xfId="1" applyFont="1" applyBorder="1" applyAlignment="1" applyProtection="1">
      <alignment horizontal="center"/>
    </xf>
    <xf numFmtId="0" fontId="51" fillId="0" borderId="10" xfId="1" applyFont="1" applyBorder="1" applyAlignment="1" applyProtection="1">
      <alignment horizontal="center" vertical="center" wrapText="1"/>
    </xf>
    <xf numFmtId="0" fontId="59" fillId="0" borderId="12" xfId="1" applyFont="1" applyBorder="1" applyAlignment="1" applyProtection="1">
      <alignment horizontal="center" vertical="center" wrapText="1"/>
    </xf>
    <xf numFmtId="0" fontId="52" fillId="0" borderId="5" xfId="1" applyFont="1" applyBorder="1" applyAlignment="1" applyProtection="1">
      <alignment horizontal="center" wrapText="1"/>
    </xf>
    <xf numFmtId="0" fontId="53" fillId="0" borderId="8" xfId="1" applyFont="1" applyBorder="1" applyAlignment="1" applyProtection="1">
      <alignment horizontal="center" wrapText="1"/>
    </xf>
    <xf numFmtId="164" fontId="54" fillId="0" borderId="3" xfId="1" applyNumberFormat="1" applyFont="1" applyBorder="1" applyAlignment="1" applyProtection="1">
      <alignment horizontal="center" vertical="center" wrapText="1"/>
    </xf>
    <xf numFmtId="0" fontId="62" fillId="0" borderId="7" xfId="1" applyFont="1" applyBorder="1" applyAlignment="1" applyProtection="1">
      <alignment horizontal="center" wrapText="1"/>
    </xf>
    <xf numFmtId="164" fontId="55" fillId="0" borderId="10" xfId="1" applyNumberFormat="1" applyFont="1" applyBorder="1" applyAlignment="1" applyProtection="1">
      <alignment horizontal="center" vertical="center" wrapText="1"/>
    </xf>
    <xf numFmtId="0" fontId="63" fillId="0" borderId="12" xfId="1" applyFont="1" applyBorder="1" applyAlignment="1" applyProtection="1">
      <alignment wrapText="1"/>
    </xf>
    <xf numFmtId="164" fontId="201" fillId="0" borderId="1" xfId="1" applyNumberFormat="1" applyFont="1" applyBorder="1" applyAlignment="1">
      <alignment horizontal="center" vertical="center"/>
      <protection locked="0"/>
    </xf>
    <xf numFmtId="0" fontId="38" fillId="0" borderId="0" xfId="1" applyFont="1" applyAlignment="1">
      <alignment horizontal="right"/>
      <protection locked="0"/>
    </xf>
  </cellXfs>
  <cellStyles count="2">
    <cellStyle name="Įprastas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0"/>
  <sheetViews>
    <sheetView tabSelected="1" defaultGridColor="0" colorId="9" workbookViewId="0">
      <selection activeCell="Q365" sqref="Q365"/>
    </sheetView>
  </sheetViews>
  <sheetFormatPr defaultColWidth="9.140625" defaultRowHeight="13.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">
      <c r="A6" s="204" t="s">
        <v>6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8"/>
    </row>
    <row r="7" spans="1:16" ht="18.75" customHeight="1" x14ac:dyDescent="0.2">
      <c r="A7" s="198" t="s">
        <v>7</v>
      </c>
      <c r="B7" s="199"/>
      <c r="C7" s="199"/>
      <c r="D7" s="199"/>
      <c r="E7" s="199"/>
      <c r="F7" s="200"/>
      <c r="G7" s="199"/>
      <c r="H7" s="199"/>
      <c r="I7" s="199"/>
      <c r="J7" s="199"/>
      <c r="K7" s="199"/>
      <c r="L7" s="199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201" t="s">
        <v>8</v>
      </c>
      <c r="H8" s="201"/>
      <c r="I8" s="201"/>
      <c r="J8" s="201"/>
      <c r="K8" s="201"/>
      <c r="L8" s="12"/>
      <c r="M8" s="8"/>
    </row>
    <row r="9" spans="1:16" ht="16.5" customHeight="1" x14ac:dyDescent="0.2">
      <c r="A9" s="202" t="s">
        <v>236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8"/>
      <c r="P9" s="2" t="s">
        <v>9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189" t="s">
        <v>234</v>
      </c>
      <c r="H10" s="190"/>
      <c r="I10" s="190"/>
      <c r="J10" s="190"/>
      <c r="K10" s="190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203" t="s">
        <v>10</v>
      </c>
      <c r="H11" s="203"/>
      <c r="I11" s="203"/>
      <c r="J11" s="203"/>
      <c r="K11" s="203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188" t="s">
        <v>11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189" t="s">
        <v>237</v>
      </c>
      <c r="H15" s="190"/>
      <c r="I15" s="190"/>
      <c r="J15" s="190"/>
      <c r="K15" s="190"/>
      <c r="L15" s="14"/>
    </row>
    <row r="16" spans="1:16" ht="11.25" customHeight="1" x14ac:dyDescent="0.2">
      <c r="A16" s="14"/>
      <c r="B16" s="14"/>
      <c r="C16" s="14"/>
      <c r="D16" s="14"/>
      <c r="E16" s="14"/>
      <c r="F16" s="15"/>
      <c r="G16" s="191" t="s">
        <v>235</v>
      </c>
      <c r="H16" s="192"/>
      <c r="I16" s="192"/>
      <c r="J16" s="192"/>
      <c r="K16" s="192"/>
      <c r="L16" s="14"/>
    </row>
    <row r="17" spans="1:17" ht="13.5" customHeight="1" x14ac:dyDescent="0.2">
      <c r="A17" s="14"/>
      <c r="B17" s="18"/>
      <c r="C17" s="18"/>
      <c r="D17" s="18"/>
      <c r="E17" s="193" t="s">
        <v>230</v>
      </c>
      <c r="F17" s="194"/>
      <c r="G17" s="195"/>
      <c r="H17" s="195"/>
      <c r="I17" s="195"/>
      <c r="J17" s="195"/>
      <c r="K17" s="195"/>
      <c r="L17" s="18"/>
    </row>
    <row r="18" spans="1:17" ht="12" customHeight="1" x14ac:dyDescent="0.2">
      <c r="A18" s="196" t="s">
        <v>12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13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14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15</v>
      </c>
      <c r="L21" s="25"/>
      <c r="M21" s="19"/>
    </row>
    <row r="22" spans="1:17" ht="12.75" customHeight="1" x14ac:dyDescent="0.2">
      <c r="A22" s="14"/>
      <c r="B22" s="14"/>
      <c r="C22" s="185"/>
      <c r="D22" s="186"/>
      <c r="E22" s="186"/>
      <c r="F22" s="187"/>
      <c r="G22" s="186"/>
      <c r="H22" s="186"/>
      <c r="I22" s="186"/>
      <c r="J22" s="14"/>
      <c r="K22" s="27" t="s">
        <v>16</v>
      </c>
      <c r="L22" s="29" t="s">
        <v>17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18</v>
      </c>
      <c r="K23" s="32"/>
      <c r="L23" s="180" t="s">
        <v>231</v>
      </c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19</v>
      </c>
      <c r="H24" s="34"/>
      <c r="I24" s="35"/>
      <c r="J24" s="36"/>
      <c r="K24" s="25"/>
      <c r="L24" s="25" t="s">
        <v>20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26" t="s">
        <v>21</v>
      </c>
      <c r="H25" s="226"/>
      <c r="I25" s="181" t="s">
        <v>232</v>
      </c>
      <c r="J25" s="182" t="s">
        <v>233</v>
      </c>
      <c r="K25" s="183" t="s">
        <v>233</v>
      </c>
      <c r="L25" s="183" t="s">
        <v>231</v>
      </c>
      <c r="M25" s="19"/>
    </row>
    <row r="26" spans="1:17" ht="33" customHeight="1" x14ac:dyDescent="0.2">
      <c r="A26" s="197" t="s">
        <v>22</v>
      </c>
      <c r="B26" s="197"/>
      <c r="C26" s="197"/>
      <c r="D26" s="197"/>
      <c r="E26" s="184"/>
      <c r="F26" s="184"/>
      <c r="G26" s="184"/>
      <c r="H26" s="184"/>
      <c r="I26" s="184"/>
      <c r="J26" s="184"/>
      <c r="K26" s="184"/>
      <c r="L26" s="37" t="s">
        <v>23</v>
      </c>
      <c r="M26" s="38"/>
    </row>
    <row r="27" spans="1:17" ht="24" customHeight="1" x14ac:dyDescent="0.2">
      <c r="A27" s="211" t="s">
        <v>24</v>
      </c>
      <c r="B27" s="212"/>
      <c r="C27" s="212"/>
      <c r="D27" s="212"/>
      <c r="E27" s="212"/>
      <c r="F27" s="212"/>
      <c r="G27" s="215" t="s">
        <v>25</v>
      </c>
      <c r="H27" s="217" t="s">
        <v>26</v>
      </c>
      <c r="I27" s="219" t="s">
        <v>27</v>
      </c>
      <c r="J27" s="220"/>
      <c r="K27" s="221" t="s">
        <v>28</v>
      </c>
      <c r="L27" s="223" t="s">
        <v>29</v>
      </c>
      <c r="M27" s="38"/>
    </row>
    <row r="28" spans="1:17" ht="46.5" customHeight="1" x14ac:dyDescent="0.2">
      <c r="A28" s="213"/>
      <c r="B28" s="214"/>
      <c r="C28" s="214"/>
      <c r="D28" s="214"/>
      <c r="E28" s="214"/>
      <c r="F28" s="214"/>
      <c r="G28" s="216"/>
      <c r="H28" s="218"/>
      <c r="I28" s="39" t="s">
        <v>30</v>
      </c>
      <c r="J28" s="40" t="s">
        <v>31</v>
      </c>
      <c r="K28" s="222"/>
      <c r="L28" s="224"/>
    </row>
    <row r="29" spans="1:17" ht="11.25" customHeight="1" x14ac:dyDescent="0.2">
      <c r="A29" s="205" t="s">
        <v>32</v>
      </c>
      <c r="B29" s="206"/>
      <c r="C29" s="206"/>
      <c r="D29" s="206"/>
      <c r="E29" s="206"/>
      <c r="F29" s="207"/>
      <c r="G29" s="41">
        <v>2</v>
      </c>
      <c r="H29" s="42">
        <v>3</v>
      </c>
      <c r="I29" s="43" t="s">
        <v>33</v>
      </c>
      <c r="J29" s="44" t="s">
        <v>34</v>
      </c>
      <c r="K29" s="45">
        <v>6</v>
      </c>
      <c r="L29" s="45">
        <v>7</v>
      </c>
    </row>
    <row r="30" spans="1:17" s="46" customFormat="1" ht="14.25" customHeight="1" x14ac:dyDescent="0.2">
      <c r="A30" s="47">
        <v>2</v>
      </c>
      <c r="B30" s="48"/>
      <c r="C30" s="49"/>
      <c r="D30" s="50"/>
      <c r="E30" s="48"/>
      <c r="F30" s="51"/>
      <c r="G30" s="50" t="s">
        <v>35</v>
      </c>
      <c r="H30" s="41">
        <v>1</v>
      </c>
      <c r="I30" s="52">
        <f>SUM(I31+I42+I61+I82+I89+I109+I135+I154+I164)</f>
        <v>19000</v>
      </c>
      <c r="J30" s="52">
        <f>SUM(J31+J42+J61+J82+J89+J109+J135+J154+J164)</f>
        <v>13900</v>
      </c>
      <c r="K30" s="52">
        <f>SUM(K31+K42+K61+K82+K89+K109+K135+K154+K164)</f>
        <v>9611.69</v>
      </c>
      <c r="L30" s="52">
        <f>SUM(L31+L42+L61+L82+L89+L109+L135+L154+L164)</f>
        <v>9611.69</v>
      </c>
    </row>
    <row r="31" spans="1:17" ht="16.5" customHeight="1" x14ac:dyDescent="0.2">
      <c r="A31" s="47">
        <v>2</v>
      </c>
      <c r="B31" s="53">
        <v>1</v>
      </c>
      <c r="C31" s="54"/>
      <c r="D31" s="55"/>
      <c r="E31" s="56"/>
      <c r="F31" s="57"/>
      <c r="G31" s="58" t="s">
        <v>36</v>
      </c>
      <c r="H31" s="41">
        <v>2</v>
      </c>
      <c r="I31" s="52">
        <f>SUM(I32+I38)</f>
        <v>0</v>
      </c>
      <c r="J31" s="52">
        <f>SUM(J32+J38)</f>
        <v>0</v>
      </c>
      <c r="K31" s="52">
        <f>SUM(K32+K38)</f>
        <v>0</v>
      </c>
      <c r="L31" s="52">
        <f>SUM(L32+L38)</f>
        <v>0</v>
      </c>
    </row>
    <row r="32" spans="1:17" ht="14.25" customHeight="1" x14ac:dyDescent="0.2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37</v>
      </c>
      <c r="H32" s="41">
        <v>3</v>
      </c>
      <c r="I32" s="52">
        <f>SUM(I33)</f>
        <v>0</v>
      </c>
      <c r="J32" s="52">
        <f>SUM(J33)</f>
        <v>0</v>
      </c>
      <c r="K32" s="52">
        <f>SUM(K33)</f>
        <v>0</v>
      </c>
      <c r="L32" s="52">
        <f>SUM(L33)</f>
        <v>0</v>
      </c>
      <c r="Q32" s="64"/>
    </row>
    <row r="33" spans="1:19" ht="13.5" hidden="1" customHeight="1" x14ac:dyDescent="0.2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37</v>
      </c>
      <c r="H33" s="41">
        <v>4</v>
      </c>
      <c r="I33" s="52">
        <f>SUM(I34+I36)</f>
        <v>0</v>
      </c>
      <c r="J33" s="52">
        <f>SUM(J34+J36)</f>
        <v>0</v>
      </c>
      <c r="K33" s="52">
        <f>SUM(K34+K36)</f>
        <v>0</v>
      </c>
      <c r="L33" s="52">
        <f>SUM(L34+L36)</f>
        <v>0</v>
      </c>
      <c r="Q33" s="64"/>
      <c r="R33" s="64"/>
    </row>
    <row r="34" spans="1:19" ht="14.25" hidden="1" customHeight="1" x14ac:dyDescent="0.2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38</v>
      </c>
      <c r="H34" s="41">
        <v>5</v>
      </c>
      <c r="I34" s="67">
        <f>SUM(I35)</f>
        <v>0</v>
      </c>
      <c r="J34" s="67">
        <f>SUM(J35)</f>
        <v>0</v>
      </c>
      <c r="K34" s="67">
        <f>SUM(K35)</f>
        <v>0</v>
      </c>
      <c r="L34" s="67">
        <f>SUM(L35)</f>
        <v>0</v>
      </c>
      <c r="Q34" s="64"/>
      <c r="R34" s="64"/>
    </row>
    <row r="35" spans="1:19" ht="14.25" customHeight="1" x14ac:dyDescent="0.2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38</v>
      </c>
      <c r="H35" s="41">
        <v>6</v>
      </c>
      <c r="I35" s="69"/>
      <c r="J35" s="70"/>
      <c r="K35" s="70"/>
      <c r="L35" s="70"/>
      <c r="Q35" s="64"/>
      <c r="R35" s="64"/>
    </row>
    <row r="36" spans="1:19" ht="3.75" hidden="1" customHeight="1" x14ac:dyDescent="0.2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39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12.75" customHeight="1" x14ac:dyDescent="0.2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39</v>
      </c>
      <c r="H37" s="41">
        <v>8</v>
      </c>
      <c r="I37" s="70"/>
      <c r="J37" s="71"/>
      <c r="K37" s="70"/>
      <c r="L37" s="71"/>
      <c r="Q37" s="64"/>
      <c r="R37" s="64"/>
    </row>
    <row r="38" spans="1:19" ht="13.5" customHeight="1" x14ac:dyDescent="0.2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40</v>
      </c>
      <c r="H38" s="41">
        <v>9</v>
      </c>
      <c r="I38" s="67">
        <f t="shared" ref="I38:L40" si="0">I39</f>
        <v>0</v>
      </c>
      <c r="J38" s="52">
        <f t="shared" si="0"/>
        <v>0</v>
      </c>
      <c r="K38" s="67">
        <f t="shared" si="0"/>
        <v>0</v>
      </c>
      <c r="L38" s="52">
        <f t="shared" si="0"/>
        <v>0</v>
      </c>
      <c r="Q38" s="64"/>
      <c r="R38" s="64"/>
    </row>
    <row r="39" spans="1:19" ht="15.75" hidden="1" customHeight="1" x14ac:dyDescent="0.2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40</v>
      </c>
      <c r="H39" s="41">
        <v>10</v>
      </c>
      <c r="I39" s="67">
        <f t="shared" si="0"/>
        <v>0</v>
      </c>
      <c r="J39" s="52">
        <f t="shared" si="0"/>
        <v>0</v>
      </c>
      <c r="K39" s="52">
        <f t="shared" si="0"/>
        <v>0</v>
      </c>
      <c r="L39" s="52">
        <f t="shared" si="0"/>
        <v>0</v>
      </c>
      <c r="Q39" s="64"/>
    </row>
    <row r="40" spans="1:19" ht="13.5" hidden="1" customHeight="1" x14ac:dyDescent="0.2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40</v>
      </c>
      <c r="H40" s="41">
        <v>11</v>
      </c>
      <c r="I40" s="52">
        <f t="shared" si="0"/>
        <v>0</v>
      </c>
      <c r="J40" s="52">
        <f t="shared" si="0"/>
        <v>0</v>
      </c>
      <c r="K40" s="52">
        <f t="shared" si="0"/>
        <v>0</v>
      </c>
      <c r="L40" s="52">
        <f t="shared" si="0"/>
        <v>0</v>
      </c>
      <c r="Q40" s="64"/>
      <c r="R40" s="64"/>
    </row>
    <row r="41" spans="1:19" ht="14.25" customHeight="1" x14ac:dyDescent="0.2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40</v>
      </c>
      <c r="H41" s="41">
        <v>12</v>
      </c>
      <c r="I41" s="71"/>
      <c r="J41" s="70"/>
      <c r="K41" s="70"/>
      <c r="L41" s="70"/>
      <c r="Q41" s="64"/>
      <c r="R41" s="64"/>
    </row>
    <row r="42" spans="1:19" ht="21.75" customHeight="1" x14ac:dyDescent="0.2">
      <c r="A42" s="72">
        <v>2</v>
      </c>
      <c r="B42" s="73">
        <v>2</v>
      </c>
      <c r="C42" s="54"/>
      <c r="D42" s="55"/>
      <c r="E42" s="56"/>
      <c r="F42" s="57"/>
      <c r="G42" s="58" t="s">
        <v>41</v>
      </c>
      <c r="H42" s="41">
        <v>13</v>
      </c>
      <c r="I42" s="74">
        <f t="shared" ref="I42:L44" si="1">I43</f>
        <v>19000</v>
      </c>
      <c r="J42" s="75">
        <f t="shared" si="1"/>
        <v>13900</v>
      </c>
      <c r="K42" s="74">
        <f t="shared" si="1"/>
        <v>9611.69</v>
      </c>
      <c r="L42" s="74">
        <f t="shared" si="1"/>
        <v>9611.69</v>
      </c>
    </row>
    <row r="43" spans="1:19" ht="14.25" customHeight="1" x14ac:dyDescent="0.2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41</v>
      </c>
      <c r="H43" s="41">
        <v>14</v>
      </c>
      <c r="I43" s="52">
        <f t="shared" si="1"/>
        <v>19000</v>
      </c>
      <c r="J43" s="67">
        <f t="shared" si="1"/>
        <v>13900</v>
      </c>
      <c r="K43" s="52">
        <f t="shared" si="1"/>
        <v>9611.69</v>
      </c>
      <c r="L43" s="67">
        <f t="shared" si="1"/>
        <v>9611.69</v>
      </c>
      <c r="Q43" s="64"/>
      <c r="S43" s="64"/>
    </row>
    <row r="44" spans="1:19" ht="15.75" customHeight="1" x14ac:dyDescent="0.2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41</v>
      </c>
      <c r="H44" s="41">
        <v>15</v>
      </c>
      <c r="I44" s="52">
        <f t="shared" si="1"/>
        <v>19000</v>
      </c>
      <c r="J44" s="67">
        <f t="shared" si="1"/>
        <v>13900</v>
      </c>
      <c r="K44" s="76">
        <f t="shared" si="1"/>
        <v>9611.69</v>
      </c>
      <c r="L44" s="76">
        <f t="shared" si="1"/>
        <v>9611.69</v>
      </c>
      <c r="Q44" s="64"/>
      <c r="R44" s="64"/>
    </row>
    <row r="45" spans="1:19" ht="17.25" customHeight="1" x14ac:dyDescent="0.2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41</v>
      </c>
      <c r="H45" s="41">
        <v>16</v>
      </c>
      <c r="I45" s="82">
        <f>SUM(I46:I60)</f>
        <v>19000</v>
      </c>
      <c r="J45" s="82">
        <f>SUM(J46:J60)</f>
        <v>13900</v>
      </c>
      <c r="K45" s="82">
        <f>SUM(K46:K60)</f>
        <v>9611.69</v>
      </c>
      <c r="L45" s="82">
        <f>SUM(L46:L60)</f>
        <v>9611.69</v>
      </c>
      <c r="Q45" s="64"/>
      <c r="R45" s="64"/>
    </row>
    <row r="46" spans="1:19" ht="15.75" customHeight="1" x14ac:dyDescent="0.2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42</v>
      </c>
      <c r="H46" s="41">
        <v>17</v>
      </c>
      <c r="I46" s="70">
        <v>12000</v>
      </c>
      <c r="J46" s="70">
        <v>9000</v>
      </c>
      <c r="K46" s="70">
        <v>6540.19</v>
      </c>
      <c r="L46" s="70">
        <v>6540.19</v>
      </c>
      <c r="Q46" s="64"/>
      <c r="R46" s="64"/>
    </row>
    <row r="47" spans="1:19" ht="9" hidden="1" customHeight="1" x14ac:dyDescent="0.2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43</v>
      </c>
      <c r="H47" s="41">
        <v>18</v>
      </c>
      <c r="I47" s="70"/>
      <c r="J47" s="70"/>
      <c r="K47" s="70"/>
      <c r="L47" s="70"/>
      <c r="Q47" s="64"/>
      <c r="R47" s="64"/>
    </row>
    <row r="48" spans="1:19" ht="26.25" hidden="1" customHeight="1" x14ac:dyDescent="0.2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44</v>
      </c>
      <c r="H48" s="41">
        <v>19</v>
      </c>
      <c r="I48" s="70"/>
      <c r="J48" s="70"/>
      <c r="K48" s="70"/>
      <c r="L48" s="70"/>
      <c r="Q48" s="64"/>
      <c r="R48" s="64"/>
    </row>
    <row r="49" spans="1:19" ht="27" customHeight="1" x14ac:dyDescent="0.2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45</v>
      </c>
      <c r="H49" s="41">
        <v>20</v>
      </c>
      <c r="I49" s="70">
        <v>1500</v>
      </c>
      <c r="J49" s="70">
        <v>1100</v>
      </c>
      <c r="K49" s="70">
        <v>680.68</v>
      </c>
      <c r="L49" s="70">
        <v>680.68</v>
      </c>
      <c r="Q49" s="64"/>
      <c r="R49" s="64"/>
    </row>
    <row r="50" spans="1:19" ht="26.25" hidden="1" customHeight="1" x14ac:dyDescent="0.2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46</v>
      </c>
      <c r="H50" s="41">
        <v>21</v>
      </c>
      <c r="I50" s="70"/>
      <c r="J50" s="70"/>
      <c r="K50" s="70"/>
      <c r="L50" s="70"/>
      <c r="Q50" s="64"/>
      <c r="R50" s="64"/>
    </row>
    <row r="51" spans="1:19" ht="12" hidden="1" customHeight="1" x14ac:dyDescent="0.2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47</v>
      </c>
      <c r="H51" s="41">
        <v>22</v>
      </c>
      <c r="I51" s="71"/>
      <c r="J51" s="70"/>
      <c r="K51" s="70"/>
      <c r="L51" s="70"/>
      <c r="Q51" s="64"/>
      <c r="R51" s="64"/>
    </row>
    <row r="52" spans="1:19" ht="15.75" hidden="1" customHeight="1" x14ac:dyDescent="0.2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48</v>
      </c>
      <c r="H52" s="41">
        <v>23</v>
      </c>
      <c r="I52" s="93"/>
      <c r="J52" s="70"/>
      <c r="K52" s="70"/>
      <c r="L52" s="70"/>
      <c r="Q52" s="64"/>
      <c r="R52" s="64"/>
    </row>
    <row r="53" spans="1:19" ht="26.25" hidden="1" customHeight="1" x14ac:dyDescent="0.2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49</v>
      </c>
      <c r="H53" s="41">
        <v>24</v>
      </c>
      <c r="I53" s="71"/>
      <c r="J53" s="71"/>
      <c r="K53" s="71"/>
      <c r="L53" s="71"/>
      <c r="Q53" s="64"/>
      <c r="R53" s="64"/>
    </row>
    <row r="54" spans="1:19" ht="27.75" customHeight="1" x14ac:dyDescent="0.2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50</v>
      </c>
      <c r="H54" s="41">
        <v>25</v>
      </c>
      <c r="I54" s="71">
        <v>500</v>
      </c>
      <c r="J54" s="70">
        <v>400</v>
      </c>
      <c r="K54" s="70"/>
      <c r="L54" s="70"/>
      <c r="Q54" s="64"/>
      <c r="R54" s="64"/>
    </row>
    <row r="55" spans="1:19" ht="15.75" hidden="1" customHeight="1" x14ac:dyDescent="0.2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51</v>
      </c>
      <c r="H55" s="41">
        <v>26</v>
      </c>
      <c r="I55" s="71"/>
      <c r="J55" s="70"/>
      <c r="K55" s="70"/>
      <c r="L55" s="70"/>
      <c r="Q55" s="64"/>
      <c r="R55" s="64"/>
    </row>
    <row r="56" spans="1:19" ht="27.75" hidden="1" customHeight="1" x14ac:dyDescent="0.2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52</v>
      </c>
      <c r="H56" s="41">
        <v>27</v>
      </c>
      <c r="I56" s="71"/>
      <c r="J56" s="71"/>
      <c r="K56" s="71"/>
      <c r="L56" s="71"/>
      <c r="Q56" s="64"/>
      <c r="R56" s="64"/>
    </row>
    <row r="57" spans="1:19" ht="14.25" customHeight="1" x14ac:dyDescent="0.2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53</v>
      </c>
      <c r="H57" s="41">
        <v>28</v>
      </c>
      <c r="I57" s="71">
        <v>2500</v>
      </c>
      <c r="J57" s="70">
        <v>1000</v>
      </c>
      <c r="K57" s="70"/>
      <c r="L57" s="70"/>
      <c r="Q57" s="64"/>
      <c r="R57" s="64"/>
    </row>
    <row r="58" spans="1:19" ht="27.75" hidden="1" customHeight="1" x14ac:dyDescent="0.2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54</v>
      </c>
      <c r="H58" s="41">
        <v>29</v>
      </c>
      <c r="I58" s="71"/>
      <c r="J58" s="70"/>
      <c r="K58" s="70"/>
      <c r="L58" s="70"/>
      <c r="Q58" s="64"/>
      <c r="R58" s="64"/>
    </row>
    <row r="59" spans="1:19" ht="12" hidden="1" customHeight="1" x14ac:dyDescent="0.2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55</v>
      </c>
      <c r="H59" s="41">
        <v>30</v>
      </c>
      <c r="I59" s="71"/>
      <c r="J59" s="70"/>
      <c r="K59" s="70"/>
      <c r="L59" s="70"/>
      <c r="Q59" s="64"/>
      <c r="R59" s="64"/>
    </row>
    <row r="60" spans="1:19" ht="15" customHeight="1" x14ac:dyDescent="0.2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56</v>
      </c>
      <c r="H60" s="41">
        <v>31</v>
      </c>
      <c r="I60" s="71">
        <v>2500</v>
      </c>
      <c r="J60" s="70">
        <v>2400</v>
      </c>
      <c r="K60" s="70">
        <v>2390.8200000000002</v>
      </c>
      <c r="L60" s="70">
        <v>2390.8200000000002</v>
      </c>
      <c r="Q60" s="64"/>
      <c r="R60" s="64"/>
    </row>
    <row r="61" spans="1:19" ht="14.25" hidden="1" customHeight="1" x14ac:dyDescent="0.2">
      <c r="A61" s="95">
        <v>2</v>
      </c>
      <c r="B61" s="96">
        <v>3</v>
      </c>
      <c r="C61" s="97"/>
      <c r="D61" s="54"/>
      <c r="E61" s="54"/>
      <c r="F61" s="57"/>
      <c r="G61" s="98" t="s">
        <v>57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13.5" hidden="1" customHeight="1" x14ac:dyDescent="0.2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58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59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59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60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61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62</v>
      </c>
      <c r="H67" s="41">
        <v>38</v>
      </c>
      <c r="I67" s="71"/>
      <c r="J67" s="71"/>
      <c r="K67" s="71"/>
      <c r="L67" s="71"/>
      <c r="Q67" s="64"/>
      <c r="R67" s="64"/>
    </row>
    <row r="68" spans="1:18" ht="29.25" hidden="1" customHeight="1" x14ac:dyDescent="0.2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63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27" hidden="1" customHeight="1" x14ac:dyDescent="0.2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63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27" hidden="1" customHeight="1" x14ac:dyDescent="0.2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60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61</v>
      </c>
      <c r="H71" s="41">
        <v>42</v>
      </c>
      <c r="I71" s="71"/>
      <c r="J71" s="71"/>
      <c r="K71" s="71"/>
      <c r="L71" s="71"/>
      <c r="Q71" s="64"/>
      <c r="R71" s="64"/>
    </row>
    <row r="72" spans="1:18" ht="9" hidden="1" customHeight="1" x14ac:dyDescent="0.2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62</v>
      </c>
      <c r="H72" s="41">
        <v>43</v>
      </c>
      <c r="I72" s="71"/>
      <c r="J72" s="71"/>
      <c r="K72" s="71"/>
      <c r="L72" s="71"/>
      <c r="Q72" s="64"/>
      <c r="R72" s="64"/>
    </row>
    <row r="73" spans="1:18" ht="27.75" hidden="1" customHeight="1" x14ac:dyDescent="0.2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64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26.25" hidden="1" customHeight="1" x14ac:dyDescent="0.2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65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66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67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68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69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69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69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69</v>
      </c>
      <c r="H81" s="41">
        <v>52</v>
      </c>
      <c r="I81" s="71"/>
      <c r="J81" s="71"/>
      <c r="K81" s="71"/>
      <c r="L81" s="71"/>
    </row>
    <row r="82" spans="1:12" ht="16.5" hidden="1" customHeight="1" x14ac:dyDescent="0.2">
      <c r="A82" s="47">
        <v>2</v>
      </c>
      <c r="B82" s="108">
        <v>4</v>
      </c>
      <c r="C82" s="49"/>
      <c r="D82" s="49"/>
      <c r="E82" s="49"/>
      <c r="F82" s="51"/>
      <c r="G82" s="109" t="s">
        <v>70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5.75" hidden="1" customHeight="1" x14ac:dyDescent="0.2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71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71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71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72</v>
      </c>
      <c r="H86" s="41">
        <v>57</v>
      </c>
      <c r="I86" s="71"/>
      <c r="J86" s="71"/>
      <c r="K86" s="71"/>
      <c r="L86" s="71"/>
    </row>
    <row r="87" spans="1:12" ht="13.5" hidden="1" customHeight="1" x14ac:dyDescent="0.2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73</v>
      </c>
      <c r="H87" s="41">
        <v>58</v>
      </c>
      <c r="I87" s="71"/>
      <c r="J87" s="71"/>
      <c r="K87" s="71"/>
      <c r="L87" s="71"/>
    </row>
    <row r="88" spans="1:12" ht="13.5" hidden="1" customHeight="1" x14ac:dyDescent="0.2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74</v>
      </c>
      <c r="H88" s="41">
        <v>59</v>
      </c>
      <c r="I88" s="71"/>
      <c r="J88" s="71"/>
      <c r="K88" s="71"/>
      <c r="L88" s="71"/>
    </row>
    <row r="89" spans="1:12" ht="13.5" hidden="1" customHeight="1" x14ac:dyDescent="0.2">
      <c r="A89" s="47">
        <v>2</v>
      </c>
      <c r="B89" s="108">
        <v>5</v>
      </c>
      <c r="C89" s="48"/>
      <c r="D89" s="49"/>
      <c r="E89" s="49"/>
      <c r="F89" s="111"/>
      <c r="G89" s="50" t="s">
        <v>75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3.5" hidden="1" customHeight="1" x14ac:dyDescent="0.2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76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76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76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77</v>
      </c>
      <c r="H93" s="41">
        <v>64</v>
      </c>
      <c r="I93" s="71"/>
      <c r="J93" s="71"/>
      <c r="K93" s="71"/>
      <c r="L93" s="71"/>
    </row>
    <row r="94" spans="1:12" ht="15.75" hidden="1" customHeight="1" x14ac:dyDescent="0.2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78</v>
      </c>
      <c r="H94" s="41">
        <v>65</v>
      </c>
      <c r="I94" s="71"/>
      <c r="J94" s="71"/>
      <c r="K94" s="71"/>
      <c r="L94" s="71"/>
    </row>
    <row r="95" spans="1:12" ht="12" hidden="1" customHeight="1" x14ac:dyDescent="0.2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79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9" hidden="1" customHeight="1" x14ac:dyDescent="0.2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79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79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80</v>
      </c>
      <c r="H98" s="41">
        <v>69</v>
      </c>
      <c r="I98" s="71"/>
      <c r="J98" s="71"/>
      <c r="K98" s="71"/>
      <c r="L98" s="71"/>
    </row>
    <row r="99" spans="1:12" ht="25.5" hidden="1" customHeight="1" x14ac:dyDescent="0.2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81</v>
      </c>
      <c r="H99" s="41">
        <v>70</v>
      </c>
      <c r="I99" s="71"/>
      <c r="J99" s="71"/>
      <c r="K99" s="71"/>
      <c r="L99" s="71"/>
    </row>
    <row r="100" spans="1:12" ht="28.5" hidden="1" customHeight="1" x14ac:dyDescent="0.2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82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7" hidden="1" customHeight="1" x14ac:dyDescent="0.2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83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30" hidden="1" customHeight="1" x14ac:dyDescent="0.2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83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83</v>
      </c>
      <c r="H103" s="41">
        <v>74</v>
      </c>
      <c r="I103" s="71"/>
      <c r="J103" s="71"/>
      <c r="K103" s="71"/>
      <c r="L103" s="71"/>
    </row>
    <row r="104" spans="1:12" ht="26.25" hidden="1" customHeight="1" x14ac:dyDescent="0.2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84</v>
      </c>
      <c r="H104" s="41">
        <v>75</v>
      </c>
      <c r="I104" s="71"/>
      <c r="J104" s="71"/>
      <c r="K104" s="71"/>
      <c r="L104" s="71"/>
    </row>
    <row r="105" spans="1:12" ht="27.75" hidden="1" customHeight="1" x14ac:dyDescent="0.2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85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85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85</v>
      </c>
      <c r="H107" s="41">
        <v>78</v>
      </c>
      <c r="I107" s="71"/>
      <c r="J107" s="71"/>
      <c r="K107" s="71"/>
      <c r="L107" s="71"/>
    </row>
    <row r="108" spans="1:12" ht="18" hidden="1" customHeight="1" x14ac:dyDescent="0.2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86</v>
      </c>
      <c r="H108" s="41">
        <v>79</v>
      </c>
      <c r="I108" s="71"/>
      <c r="J108" s="71"/>
      <c r="K108" s="71"/>
      <c r="L108" s="71"/>
    </row>
    <row r="109" spans="1:12" ht="16.5" hidden="1" customHeight="1" x14ac:dyDescent="0.2">
      <c r="A109" s="118">
        <v>2</v>
      </c>
      <c r="B109" s="47">
        <v>6</v>
      </c>
      <c r="C109" s="49"/>
      <c r="D109" s="50"/>
      <c r="E109" s="48"/>
      <c r="F109" s="111"/>
      <c r="G109" s="119" t="s">
        <v>87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14.25" hidden="1" customHeight="1" x14ac:dyDescent="0.2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88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88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88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89</v>
      </c>
      <c r="H113" s="41">
        <v>84</v>
      </c>
      <c r="I113" s="71"/>
      <c r="J113" s="71"/>
      <c r="K113" s="71"/>
      <c r="L113" s="71"/>
    </row>
    <row r="114" spans="1:12" ht="13.5" hidden="1" customHeight="1" x14ac:dyDescent="0.2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90</v>
      </c>
      <c r="H114" s="41">
        <v>85</v>
      </c>
      <c r="I114" s="69"/>
      <c r="J114" s="69"/>
      <c r="K114" s="69"/>
      <c r="L114" s="69"/>
    </row>
    <row r="115" spans="1:12" ht="0.75" hidden="1" customHeight="1" x14ac:dyDescent="0.2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91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91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14.25" hidden="1" customHeight="1" x14ac:dyDescent="0.2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91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91</v>
      </c>
      <c r="H118" s="41">
        <v>89</v>
      </c>
      <c r="I118" s="71"/>
      <c r="J118" s="71"/>
      <c r="K118" s="71"/>
      <c r="L118" s="71"/>
    </row>
    <row r="119" spans="1:12" ht="26.25" hidden="1" customHeight="1" x14ac:dyDescent="0.2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92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6.25" hidden="1" customHeight="1" x14ac:dyDescent="0.2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92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92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92</v>
      </c>
      <c r="H122" s="41">
        <v>93</v>
      </c>
      <c r="I122" s="71"/>
      <c r="J122" s="71"/>
      <c r="K122" s="71"/>
      <c r="L122" s="71"/>
    </row>
    <row r="123" spans="1:12" ht="26.25" hidden="1" customHeight="1" x14ac:dyDescent="0.2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93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93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93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27.75" hidden="1" customHeight="1" x14ac:dyDescent="0.2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93</v>
      </c>
      <c r="H126" s="41">
        <v>97</v>
      </c>
      <c r="I126" s="71"/>
      <c r="J126" s="71"/>
      <c r="K126" s="71"/>
      <c r="L126" s="71"/>
    </row>
    <row r="127" spans="1:12" ht="27" hidden="1" customHeight="1" x14ac:dyDescent="0.2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94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94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11.25" hidden="1" customHeight="1" x14ac:dyDescent="0.2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94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27.75" hidden="1" customHeight="1" x14ac:dyDescent="0.2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95</v>
      </c>
      <c r="H130" s="41">
        <v>101</v>
      </c>
      <c r="I130" s="71"/>
      <c r="J130" s="71"/>
      <c r="K130" s="71"/>
      <c r="L130" s="71"/>
    </row>
    <row r="131" spans="1:12" ht="27.75" hidden="1" customHeight="1" x14ac:dyDescent="0.2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96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27.75" hidden="1" customHeight="1" x14ac:dyDescent="0.2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96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96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27.75" hidden="1" customHeight="1" x14ac:dyDescent="0.2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96</v>
      </c>
      <c r="H134" s="131">
        <v>105</v>
      </c>
      <c r="I134" s="133"/>
      <c r="J134" s="134"/>
      <c r="K134" s="133"/>
      <c r="L134" s="133"/>
    </row>
    <row r="135" spans="1:12" ht="14.25" hidden="1" customHeight="1" x14ac:dyDescent="0.2">
      <c r="A135" s="118">
        <v>2</v>
      </c>
      <c r="B135" s="47">
        <v>7</v>
      </c>
      <c r="C135" s="48"/>
      <c r="D135" s="49"/>
      <c r="E135" s="49"/>
      <c r="F135" s="51"/>
      <c r="G135" s="50" t="s">
        <v>97</v>
      </c>
      <c r="H135" s="131">
        <v>106</v>
      </c>
      <c r="I135" s="67">
        <f>SUM(I136+I141+I149)</f>
        <v>0</v>
      </c>
      <c r="J135" s="101">
        <f>SUM(J136+J141+J149)</f>
        <v>0</v>
      </c>
      <c r="K135" s="67">
        <f>SUM(K136+K141+K149)</f>
        <v>0</v>
      </c>
      <c r="L135" s="52">
        <f>SUM(L136+L141+L149)</f>
        <v>0</v>
      </c>
    </row>
    <row r="136" spans="1:12" ht="13.5" hidden="1" customHeight="1" x14ac:dyDescent="0.2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98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14.25" hidden="1" customHeight="1" x14ac:dyDescent="0.2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98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98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hidden="1" customHeight="1" x14ac:dyDescent="0.2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99</v>
      </c>
      <c r="H139" s="131">
        <v>110</v>
      </c>
      <c r="I139" s="135"/>
      <c r="J139" s="135"/>
      <c r="K139" s="135"/>
      <c r="L139" s="135"/>
    </row>
    <row r="140" spans="1:12" ht="14.25" hidden="1" customHeight="1" x14ac:dyDescent="0.2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100</v>
      </c>
      <c r="H140" s="131">
        <v>111</v>
      </c>
      <c r="I140" s="70"/>
      <c r="J140" s="70"/>
      <c r="K140" s="70"/>
      <c r="L140" s="70"/>
    </row>
    <row r="141" spans="1:12" ht="26.25" hidden="1" customHeight="1" x14ac:dyDescent="0.2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101</v>
      </c>
      <c r="H141" s="131">
        <v>112</v>
      </c>
      <c r="I141" s="105">
        <f>I142+I146</f>
        <v>0</v>
      </c>
      <c r="J141" s="105">
        <f>J142+J146</f>
        <v>0</v>
      </c>
      <c r="K141" s="105">
        <f>K142+K146</f>
        <v>0</v>
      </c>
      <c r="L141" s="105">
        <f>L142+L146</f>
        <v>0</v>
      </c>
    </row>
    <row r="142" spans="1:12" ht="26.25" hidden="1" customHeight="1" x14ac:dyDescent="0.2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102</v>
      </c>
      <c r="H142" s="131">
        <v>113</v>
      </c>
      <c r="I142" s="67">
        <f>I143</f>
        <v>0</v>
      </c>
      <c r="J142" s="101">
        <f>J143</f>
        <v>0</v>
      </c>
      <c r="K142" s="67">
        <f>K143</f>
        <v>0</v>
      </c>
      <c r="L142" s="52">
        <f>L143</f>
        <v>0</v>
      </c>
    </row>
    <row r="143" spans="1:12" ht="26.25" hidden="1" customHeight="1" x14ac:dyDescent="0.2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102</v>
      </c>
      <c r="H143" s="131">
        <v>114</v>
      </c>
      <c r="I143" s="67">
        <f>SUM(I144:I145)</f>
        <v>0</v>
      </c>
      <c r="J143" s="101">
        <f>SUM(J144:J145)</f>
        <v>0</v>
      </c>
      <c r="K143" s="67">
        <f>SUM(K144:K145)</f>
        <v>0</v>
      </c>
      <c r="L143" s="52">
        <f>SUM(L144:L145)</f>
        <v>0</v>
      </c>
    </row>
    <row r="144" spans="1:12" ht="12" hidden="1" customHeight="1" x14ac:dyDescent="0.2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103</v>
      </c>
      <c r="H144" s="131">
        <v>115</v>
      </c>
      <c r="I144" s="70"/>
      <c r="J144" s="70"/>
      <c r="K144" s="70"/>
      <c r="L144" s="70"/>
    </row>
    <row r="145" spans="1:12" ht="15" hidden="1" customHeight="1" x14ac:dyDescent="0.2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104</v>
      </c>
      <c r="H145" s="131">
        <v>116</v>
      </c>
      <c r="I145" s="70"/>
      <c r="J145" s="70"/>
      <c r="K145" s="70"/>
      <c r="L145" s="70"/>
    </row>
    <row r="146" spans="1:12" ht="15" hidden="1" customHeight="1" x14ac:dyDescent="0.2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105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12.75" hidden="1" customHeight="1" x14ac:dyDescent="0.2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105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5" hidden="1" customHeight="1" x14ac:dyDescent="0.2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105</v>
      </c>
      <c r="H148" s="131">
        <v>119</v>
      </c>
      <c r="I148" s="70"/>
      <c r="J148" s="70"/>
      <c r="K148" s="70"/>
      <c r="L148" s="70"/>
    </row>
    <row r="149" spans="1:12" ht="13.5" hidden="1" customHeight="1" x14ac:dyDescent="0.2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106</v>
      </c>
      <c r="H149" s="131">
        <v>120</v>
      </c>
      <c r="I149" s="67">
        <f t="shared" ref="I149:L150" si="14">I150</f>
        <v>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3.5" hidden="1" customHeight="1" x14ac:dyDescent="0.2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106</v>
      </c>
      <c r="H150" s="131">
        <v>121</v>
      </c>
      <c r="I150" s="127">
        <f t="shared" si="14"/>
        <v>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13.5" hidden="1" customHeight="1" x14ac:dyDescent="0.2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106</v>
      </c>
      <c r="H151" s="131">
        <v>122</v>
      </c>
      <c r="I151" s="67">
        <f>SUM(I152:I153)</f>
        <v>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3.5" hidden="1" customHeight="1" x14ac:dyDescent="0.2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107</v>
      </c>
      <c r="H152" s="131">
        <v>123</v>
      </c>
      <c r="I152" s="135"/>
      <c r="J152" s="135"/>
      <c r="K152" s="135"/>
      <c r="L152" s="135"/>
    </row>
    <row r="153" spans="1:12" ht="16.5" hidden="1" customHeight="1" x14ac:dyDescent="0.2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108</v>
      </c>
      <c r="H153" s="131">
        <v>124</v>
      </c>
      <c r="I153" s="70"/>
      <c r="J153" s="71"/>
      <c r="K153" s="71"/>
      <c r="L153" s="71"/>
    </row>
    <row r="154" spans="1:12" ht="15" hidden="1" customHeight="1" x14ac:dyDescent="0.2">
      <c r="A154" s="118">
        <v>2</v>
      </c>
      <c r="B154" s="118">
        <v>8</v>
      </c>
      <c r="C154" s="48"/>
      <c r="D154" s="140"/>
      <c r="E154" s="97"/>
      <c r="F154" s="141"/>
      <c r="G154" s="58" t="s">
        <v>109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14.25" hidden="1" customHeight="1" x14ac:dyDescent="0.2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109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13.5" hidden="1" customHeight="1" x14ac:dyDescent="0.2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110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13.5" hidden="1" customHeight="1" x14ac:dyDescent="0.2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110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13.5" hidden="1" customHeight="1" x14ac:dyDescent="0.2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111</v>
      </c>
      <c r="H158" s="131">
        <v>129</v>
      </c>
      <c r="I158" s="70"/>
      <c r="J158" s="70"/>
      <c r="K158" s="70"/>
      <c r="L158" s="70"/>
    </row>
    <row r="159" spans="1:12" ht="15.75" hidden="1" customHeight="1" x14ac:dyDescent="0.2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112</v>
      </c>
      <c r="H159" s="131">
        <v>130</v>
      </c>
      <c r="I159" s="143"/>
      <c r="J159" s="143"/>
      <c r="K159" s="143"/>
      <c r="L159" s="143"/>
    </row>
    <row r="160" spans="1:12" ht="13.5" hidden="1" customHeight="1" x14ac:dyDescent="0.2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113</v>
      </c>
      <c r="H160" s="131">
        <v>131</v>
      </c>
      <c r="I160" s="143"/>
      <c r="J160" s="144"/>
      <c r="K160" s="143"/>
      <c r="L160" s="93"/>
    </row>
    <row r="161" spans="1:12" ht="15" hidden="1" customHeight="1" x14ac:dyDescent="0.2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114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3.5" hidden="1" customHeight="1" x14ac:dyDescent="0.2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114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3.5" hidden="1" customHeight="1" x14ac:dyDescent="0.2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114</v>
      </c>
      <c r="H163" s="131">
        <v>134</v>
      </c>
      <c r="I163" s="146"/>
      <c r="J163" s="71"/>
      <c r="K163" s="71"/>
      <c r="L163" s="71"/>
    </row>
    <row r="164" spans="1:12" ht="39.75" hidden="1" customHeight="1" x14ac:dyDescent="0.2">
      <c r="A164" s="118">
        <v>2</v>
      </c>
      <c r="B164" s="47">
        <v>9</v>
      </c>
      <c r="C164" s="50"/>
      <c r="D164" s="48"/>
      <c r="E164" s="49"/>
      <c r="F164" s="51"/>
      <c r="G164" s="50" t="s">
        <v>115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39" hidden="1" customHeight="1" x14ac:dyDescent="0.2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116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42.75" hidden="1" customHeight="1" x14ac:dyDescent="0.2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117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38.25" hidden="1" customHeight="1" x14ac:dyDescent="0.2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117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5.25" hidden="1" customHeight="1" x14ac:dyDescent="0.2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117</v>
      </c>
      <c r="H168" s="131">
        <v>139</v>
      </c>
      <c r="I168" s="135"/>
      <c r="J168" s="135"/>
      <c r="K168" s="135"/>
      <c r="L168" s="135"/>
    </row>
    <row r="169" spans="1:12" ht="41.25" hidden="1" customHeight="1" x14ac:dyDescent="0.2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118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44.25" hidden="1" customHeight="1" x14ac:dyDescent="0.2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119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40.5" hidden="1" customHeight="1" x14ac:dyDescent="0.2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119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53.25" hidden="1" customHeight="1" x14ac:dyDescent="0.2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120</v>
      </c>
      <c r="H172" s="131">
        <v>143</v>
      </c>
      <c r="I172" s="143"/>
      <c r="J172" s="69"/>
      <c r="K172" s="69"/>
      <c r="L172" s="69"/>
    </row>
    <row r="173" spans="1:12" ht="51.75" hidden="1" customHeight="1" x14ac:dyDescent="0.2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121</v>
      </c>
      <c r="H173" s="131">
        <v>144</v>
      </c>
      <c r="I173" s="70"/>
      <c r="J173" s="147"/>
      <c r="K173" s="147"/>
      <c r="L173" s="147"/>
    </row>
    <row r="174" spans="1:12" ht="54.75" hidden="1" customHeight="1" x14ac:dyDescent="0.2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122</v>
      </c>
      <c r="H174" s="131">
        <v>145</v>
      </c>
      <c r="I174" s="70"/>
      <c r="J174" s="70"/>
      <c r="K174" s="70"/>
      <c r="L174" s="70"/>
    </row>
    <row r="175" spans="1:12" ht="39" hidden="1" customHeight="1" x14ac:dyDescent="0.2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123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43.5" hidden="1" customHeight="1" x14ac:dyDescent="0.2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124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6.75" hidden="1" customHeight="1" x14ac:dyDescent="0.2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125</v>
      </c>
      <c r="H177" s="131">
        <v>148</v>
      </c>
      <c r="I177" s="70"/>
      <c r="J177" s="69"/>
      <c r="K177" s="69"/>
      <c r="L177" s="69"/>
    </row>
    <row r="178" spans="1:12" ht="54" hidden="1" customHeight="1" x14ac:dyDescent="0.2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126</v>
      </c>
      <c r="H178" s="131">
        <v>149</v>
      </c>
      <c r="I178" s="69"/>
      <c r="J178" s="71"/>
      <c r="K178" s="71"/>
      <c r="L178" s="71"/>
    </row>
    <row r="179" spans="1:12" ht="54" hidden="1" customHeight="1" x14ac:dyDescent="0.2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127</v>
      </c>
      <c r="H179" s="131">
        <v>150</v>
      </c>
      <c r="I179" s="147"/>
      <c r="J179" s="147"/>
      <c r="K179" s="147"/>
      <c r="L179" s="147"/>
    </row>
    <row r="180" spans="1:12" ht="76.5" hidden="1" customHeight="1" x14ac:dyDescent="0.2">
      <c r="A180" s="47">
        <v>3</v>
      </c>
      <c r="B180" s="50"/>
      <c r="C180" s="48"/>
      <c r="D180" s="49"/>
      <c r="E180" s="49"/>
      <c r="F180" s="51"/>
      <c r="G180" s="119" t="s">
        <v>128</v>
      </c>
      <c r="H180" s="131">
        <v>151</v>
      </c>
      <c r="I180" s="52">
        <f>SUM(I181+I234+I299)</f>
        <v>0</v>
      </c>
      <c r="J180" s="101">
        <f>SUM(J181+J234+J299)</f>
        <v>0</v>
      </c>
      <c r="K180" s="67">
        <f>SUM(K181+K234+K299)</f>
        <v>0</v>
      </c>
      <c r="L180" s="52">
        <f>SUM(L181+L234+L299)</f>
        <v>0</v>
      </c>
    </row>
    <row r="181" spans="1:12" ht="34.5" hidden="1" customHeight="1" x14ac:dyDescent="0.2">
      <c r="A181" s="118">
        <v>3</v>
      </c>
      <c r="B181" s="47">
        <v>1</v>
      </c>
      <c r="C181" s="140"/>
      <c r="D181" s="97"/>
      <c r="E181" s="97"/>
      <c r="F181" s="141"/>
      <c r="G181" s="98" t="s">
        <v>129</v>
      </c>
      <c r="H181" s="131">
        <v>152</v>
      </c>
      <c r="I181" s="52">
        <f>SUM(I182+I205+I212+I224+I228)</f>
        <v>0</v>
      </c>
      <c r="J181" s="74">
        <f>SUM(J182+J205+J212+J224+J228)</f>
        <v>0</v>
      </c>
      <c r="K181" s="74">
        <f>SUM(K182+K205+K212+K224+K228)</f>
        <v>0</v>
      </c>
      <c r="L181" s="74">
        <f>SUM(L182+L205+L212+L224+L228)</f>
        <v>0</v>
      </c>
    </row>
    <row r="182" spans="1:12" ht="30.75" hidden="1" customHeight="1" x14ac:dyDescent="0.2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130</v>
      </c>
      <c r="H182" s="131">
        <v>153</v>
      </c>
      <c r="I182" s="74">
        <f>SUM(I183+I186+I191+I197+I202)</f>
        <v>0</v>
      </c>
      <c r="J182" s="74">
        <f>SUM(J183+J186+J191+J197+J202)</f>
        <v>0</v>
      </c>
      <c r="K182" s="74">
        <f>SUM(K183+K186+K191+K197+K202)</f>
        <v>0</v>
      </c>
      <c r="L182" s="74">
        <f>SUM(L183+L186+L191+L197+L202)</f>
        <v>0</v>
      </c>
    </row>
    <row r="183" spans="1:12" ht="12.75" hidden="1" customHeight="1" x14ac:dyDescent="0.2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131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13.5" hidden="1" customHeight="1" x14ac:dyDescent="0.2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131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12" hidden="1" customHeight="1" x14ac:dyDescent="0.2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131</v>
      </c>
      <c r="H185" s="131">
        <v>156</v>
      </c>
      <c r="I185" s="71"/>
      <c r="J185" s="71"/>
      <c r="K185" s="71"/>
      <c r="L185" s="71"/>
    </row>
    <row r="186" spans="1:12" ht="14.25" hidden="1" customHeight="1" x14ac:dyDescent="0.2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132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13.5" hidden="1" customHeight="1" x14ac:dyDescent="0.2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132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14.25" hidden="1" customHeight="1" x14ac:dyDescent="0.2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133</v>
      </c>
      <c r="H188" s="131">
        <v>159</v>
      </c>
      <c r="I188" s="69"/>
      <c r="J188" s="69"/>
      <c r="K188" s="69"/>
      <c r="L188" s="147"/>
    </row>
    <row r="189" spans="1:12" ht="14.25" hidden="1" customHeight="1" x14ac:dyDescent="0.2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134</v>
      </c>
      <c r="H189" s="131">
        <v>160</v>
      </c>
      <c r="I189" s="71"/>
      <c r="J189" s="71"/>
      <c r="K189" s="71"/>
      <c r="L189" s="71"/>
    </row>
    <row r="190" spans="1:12" ht="26.25" hidden="1" customHeight="1" x14ac:dyDescent="0.2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135</v>
      </c>
      <c r="H190" s="131">
        <v>161</v>
      </c>
      <c r="I190" s="69"/>
      <c r="J190" s="69"/>
      <c r="K190" s="69"/>
      <c r="L190" s="147"/>
    </row>
    <row r="191" spans="1:12" ht="14.25" hidden="1" customHeight="1" x14ac:dyDescent="0.2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136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4.25" hidden="1" customHeight="1" x14ac:dyDescent="0.2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136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13.5" hidden="1" customHeight="1" x14ac:dyDescent="0.2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137</v>
      </c>
      <c r="H193" s="131">
        <v>164</v>
      </c>
      <c r="I193" s="71"/>
      <c r="J193" s="71"/>
      <c r="K193" s="71"/>
      <c r="L193" s="147"/>
    </row>
    <row r="194" spans="1:12" ht="15.75" hidden="1" customHeight="1" x14ac:dyDescent="0.2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138</v>
      </c>
      <c r="H194" s="131">
        <v>165</v>
      </c>
      <c r="I194" s="69"/>
      <c r="J194" s="71"/>
      <c r="K194" s="71"/>
      <c r="L194" s="71"/>
    </row>
    <row r="195" spans="1:12" ht="15.75" hidden="1" customHeight="1" x14ac:dyDescent="0.2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139</v>
      </c>
      <c r="H195" s="131">
        <v>166</v>
      </c>
      <c r="I195" s="69"/>
      <c r="J195" s="93"/>
      <c r="K195" s="93"/>
      <c r="L195" s="93"/>
    </row>
    <row r="196" spans="1:12" ht="26.25" hidden="1" customHeight="1" x14ac:dyDescent="0.2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140</v>
      </c>
      <c r="H196" s="131">
        <v>167</v>
      </c>
      <c r="I196" s="152"/>
      <c r="J196" s="153"/>
      <c r="K196" s="71"/>
      <c r="L196" s="71"/>
    </row>
    <row r="197" spans="1:12" ht="18" hidden="1" customHeight="1" x14ac:dyDescent="0.2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141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3.5" hidden="1" customHeight="1" x14ac:dyDescent="0.2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141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7.25" hidden="1" customHeight="1" x14ac:dyDescent="0.2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142</v>
      </c>
      <c r="H199" s="131">
        <v>170</v>
      </c>
      <c r="I199" s="71"/>
      <c r="J199" s="71"/>
      <c r="K199" s="71"/>
      <c r="L199" s="147"/>
    </row>
    <row r="200" spans="1:12" ht="25.5" hidden="1" customHeight="1" x14ac:dyDescent="0.2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143</v>
      </c>
      <c r="H200" s="131">
        <v>171</v>
      </c>
      <c r="I200" s="69"/>
      <c r="J200" s="69"/>
      <c r="K200" s="70"/>
      <c r="L200" s="71"/>
    </row>
    <row r="201" spans="1:12" ht="8.25" hidden="1" customHeight="1" x14ac:dyDescent="0.2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144</v>
      </c>
      <c r="H201" s="131">
        <v>172</v>
      </c>
      <c r="I201" s="69"/>
      <c r="J201" s="69"/>
      <c r="K201" s="69"/>
      <c r="L201" s="71"/>
    </row>
    <row r="202" spans="1:12" ht="25.5" hidden="1" customHeight="1" x14ac:dyDescent="0.2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145</v>
      </c>
      <c r="H202" s="131">
        <v>173</v>
      </c>
      <c r="I202" s="52">
        <f t="shared" ref="I202:L203" si="18">I203</f>
        <v>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26.25" hidden="1" customHeight="1" x14ac:dyDescent="0.2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145</v>
      </c>
      <c r="H203" s="131">
        <v>174</v>
      </c>
      <c r="I203" s="67">
        <f t="shared" si="18"/>
        <v>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27" hidden="1" customHeight="1" x14ac:dyDescent="0.2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145</v>
      </c>
      <c r="H204" s="131">
        <v>175</v>
      </c>
      <c r="I204" s="69"/>
      <c r="J204" s="71"/>
      <c r="K204" s="71"/>
      <c r="L204" s="71"/>
    </row>
    <row r="205" spans="1:12" ht="26.25" hidden="1" customHeight="1" x14ac:dyDescent="0.2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146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25.5" hidden="1" customHeight="1" x14ac:dyDescent="0.2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146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26.25" hidden="1" customHeight="1" x14ac:dyDescent="0.2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146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41.25" hidden="1" customHeight="1" x14ac:dyDescent="0.2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147</v>
      </c>
      <c r="H208" s="131">
        <v>179</v>
      </c>
      <c r="I208" s="71"/>
      <c r="J208" s="71"/>
      <c r="K208" s="71"/>
      <c r="L208" s="71"/>
    </row>
    <row r="209" spans="1:16" ht="14.25" hidden="1" customHeight="1" x14ac:dyDescent="0.2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148</v>
      </c>
      <c r="H209" s="131">
        <v>180</v>
      </c>
      <c r="I209" s="71"/>
      <c r="J209" s="71"/>
      <c r="K209" s="71"/>
      <c r="L209" s="71"/>
    </row>
    <row r="210" spans="1:16" ht="18.75" hidden="1" customHeight="1" x14ac:dyDescent="0.2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149</v>
      </c>
      <c r="H210" s="131">
        <v>181</v>
      </c>
      <c r="I210" s="71"/>
      <c r="J210" s="71"/>
      <c r="K210" s="71"/>
      <c r="L210" s="71"/>
    </row>
    <row r="211" spans="1:16" ht="17.25" hidden="1" customHeight="1" x14ac:dyDescent="0.2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150</v>
      </c>
      <c r="H211" s="131">
        <v>182</v>
      </c>
      <c r="I211" s="71"/>
      <c r="J211" s="71"/>
      <c r="K211" s="71"/>
      <c r="L211" s="147"/>
    </row>
    <row r="212" spans="1:16" ht="15" hidden="1" customHeight="1" x14ac:dyDescent="0.2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151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27.75" hidden="1" customHeight="1" x14ac:dyDescent="0.2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152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30.75" hidden="1" customHeight="1" x14ac:dyDescent="0.2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152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27.75" hidden="1" customHeight="1" x14ac:dyDescent="0.2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152</v>
      </c>
      <c r="H215" s="131">
        <v>186</v>
      </c>
      <c r="I215" s="147"/>
      <c r="J215" s="147"/>
      <c r="K215" s="147"/>
      <c r="L215" s="147"/>
    </row>
    <row r="216" spans="1:16" ht="15" hidden="1" customHeight="1" x14ac:dyDescent="0.2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153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5.75" hidden="1" customHeight="1" x14ac:dyDescent="0.2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153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5" hidden="1" customHeight="1" x14ac:dyDescent="0.2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154</v>
      </c>
      <c r="H218" s="131">
        <v>189</v>
      </c>
      <c r="I218" s="71"/>
      <c r="J218" s="71"/>
      <c r="K218" s="71"/>
      <c r="L218" s="147"/>
    </row>
    <row r="219" spans="1:16" ht="9.75" hidden="1" customHeight="1" x14ac:dyDescent="0.2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155</v>
      </c>
      <c r="H219" s="131">
        <v>190</v>
      </c>
      <c r="I219" s="71"/>
      <c r="J219" s="71"/>
      <c r="K219" s="71"/>
      <c r="L219" s="71"/>
    </row>
    <row r="220" spans="1:16" ht="16.5" hidden="1" customHeight="1" x14ac:dyDescent="0.2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156</v>
      </c>
      <c r="H220" s="131">
        <v>191</v>
      </c>
      <c r="I220" s="71"/>
      <c r="J220" s="71"/>
      <c r="K220" s="71"/>
      <c r="L220" s="71"/>
    </row>
    <row r="221" spans="1:16" ht="27.75" hidden="1" customHeight="1" x14ac:dyDescent="0.2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157</v>
      </c>
      <c r="H221" s="131">
        <v>192</v>
      </c>
      <c r="I221" s="71"/>
      <c r="J221" s="71"/>
      <c r="K221" s="71"/>
      <c r="L221" s="147"/>
    </row>
    <row r="222" spans="1:16" ht="15.75" hidden="1" customHeight="1" x14ac:dyDescent="0.2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158</v>
      </c>
      <c r="H222" s="131">
        <v>193</v>
      </c>
      <c r="I222" s="71"/>
      <c r="J222" s="71"/>
      <c r="K222" s="71"/>
      <c r="L222" s="71"/>
    </row>
    <row r="223" spans="1:16" ht="13.5" hidden="1" customHeight="1" x14ac:dyDescent="0.2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153</v>
      </c>
      <c r="H223" s="131">
        <v>194</v>
      </c>
      <c r="I223" s="71"/>
      <c r="J223" s="71"/>
      <c r="K223" s="71"/>
      <c r="L223" s="147"/>
    </row>
    <row r="224" spans="1:16" ht="27" hidden="1" customHeight="1" x14ac:dyDescent="0.2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159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7" hidden="1" customHeight="1" x14ac:dyDescent="0.2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159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27.75" hidden="1" customHeight="1" x14ac:dyDescent="0.2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160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7" hidden="1" customHeight="1" x14ac:dyDescent="0.2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160</v>
      </c>
      <c r="H227" s="131">
        <v>198</v>
      </c>
      <c r="I227" s="71"/>
      <c r="J227" s="71"/>
      <c r="K227" s="71"/>
      <c r="L227" s="71"/>
    </row>
    <row r="228" spans="1:12" ht="26.25" hidden="1" customHeight="1" x14ac:dyDescent="0.2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161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30" hidden="1" customHeight="1" x14ac:dyDescent="0.2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161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27" hidden="1" customHeight="1" x14ac:dyDescent="0.2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161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1" hidden="1" customHeight="1" x14ac:dyDescent="0.2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162</v>
      </c>
      <c r="H231" s="131">
        <v>202</v>
      </c>
      <c r="I231" s="71"/>
      <c r="J231" s="71"/>
      <c r="K231" s="71"/>
      <c r="L231" s="71"/>
    </row>
    <row r="232" spans="1:12" ht="25.5" hidden="1" customHeight="1" x14ac:dyDescent="0.2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163</v>
      </c>
      <c r="H232" s="131">
        <v>203</v>
      </c>
      <c r="I232" s="71"/>
      <c r="J232" s="71"/>
      <c r="K232" s="71"/>
      <c r="L232" s="71"/>
    </row>
    <row r="233" spans="1:12" ht="28.5" hidden="1" customHeight="1" x14ac:dyDescent="0.2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164</v>
      </c>
      <c r="H233" s="131">
        <v>204</v>
      </c>
      <c r="I233" s="71"/>
      <c r="J233" s="71"/>
      <c r="K233" s="71"/>
      <c r="L233" s="71"/>
    </row>
    <row r="234" spans="1:12" s="2" customFormat="1" ht="3" hidden="1" customHeight="1" x14ac:dyDescent="0.2">
      <c r="A234" s="47">
        <v>3</v>
      </c>
      <c r="B234" s="108">
        <v>2</v>
      </c>
      <c r="C234" s="49"/>
      <c r="D234" s="49"/>
      <c r="E234" s="49"/>
      <c r="F234" s="51"/>
      <c r="G234" s="50" t="s">
        <v>165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26.25" hidden="1" customHeight="1" x14ac:dyDescent="0.2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166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5.75" hidden="1" customHeight="1" x14ac:dyDescent="0.2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167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12" hidden="1" customHeight="1" x14ac:dyDescent="0.2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168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4.25" hidden="1" customHeight="1" x14ac:dyDescent="0.2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168</v>
      </c>
      <c r="H238" s="131">
        <v>209</v>
      </c>
      <c r="I238" s="71"/>
      <c r="J238" s="71"/>
      <c r="K238" s="71"/>
      <c r="L238" s="71"/>
    </row>
    <row r="239" spans="1:12" ht="14.25" hidden="1" customHeight="1" x14ac:dyDescent="0.2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169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4.25" hidden="1" customHeight="1" x14ac:dyDescent="0.2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170</v>
      </c>
      <c r="H240" s="131">
        <v>211</v>
      </c>
      <c r="I240" s="71"/>
      <c r="J240" s="71"/>
      <c r="K240" s="71"/>
      <c r="L240" s="71"/>
    </row>
    <row r="241" spans="1:12" ht="14.25" hidden="1" customHeight="1" x14ac:dyDescent="0.2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171</v>
      </c>
      <c r="H241" s="131">
        <v>212</v>
      </c>
      <c r="I241" s="71"/>
      <c r="J241" s="71"/>
      <c r="K241" s="71"/>
      <c r="L241" s="71"/>
    </row>
    <row r="242" spans="1:12" ht="14.25" hidden="1" customHeight="1" x14ac:dyDescent="0.2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172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14.25" hidden="1" customHeight="1" x14ac:dyDescent="0.2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173</v>
      </c>
      <c r="H243" s="131">
        <v>214</v>
      </c>
      <c r="I243" s="71"/>
      <c r="J243" s="71"/>
      <c r="K243" s="71"/>
      <c r="L243" s="71"/>
    </row>
    <row r="244" spans="1:12" ht="14.25" hidden="1" customHeight="1" x14ac:dyDescent="0.2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174</v>
      </c>
      <c r="H244" s="131">
        <v>215</v>
      </c>
      <c r="I244" s="71"/>
      <c r="J244" s="71"/>
      <c r="K244" s="71"/>
      <c r="L244" s="71"/>
    </row>
    <row r="245" spans="1:12" ht="27" hidden="1" customHeight="1" x14ac:dyDescent="0.2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175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4.25" hidden="1" customHeight="1" x14ac:dyDescent="0.2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175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22.5" hidden="1" customHeight="1" x14ac:dyDescent="0.2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176</v>
      </c>
      <c r="H247" s="131">
        <v>218</v>
      </c>
      <c r="I247" s="71"/>
      <c r="J247" s="71"/>
      <c r="K247" s="71"/>
      <c r="L247" s="71"/>
    </row>
    <row r="248" spans="1:12" ht="25.5" hidden="1" customHeight="1" x14ac:dyDescent="0.2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177</v>
      </c>
      <c r="H248" s="131">
        <v>219</v>
      </c>
      <c r="I248" s="71"/>
      <c r="J248" s="71"/>
      <c r="K248" s="71"/>
      <c r="L248" s="71"/>
    </row>
    <row r="249" spans="1:12" ht="26.25" hidden="1" customHeight="1" x14ac:dyDescent="0.2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178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29.25" hidden="1" customHeight="1" x14ac:dyDescent="0.2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178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30" hidden="1" customHeight="1" x14ac:dyDescent="0.2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179</v>
      </c>
      <c r="H251" s="131">
        <v>222</v>
      </c>
      <c r="I251" s="71"/>
      <c r="J251" s="71"/>
      <c r="K251" s="71"/>
      <c r="L251" s="71"/>
    </row>
    <row r="252" spans="1:12" ht="27.75" hidden="1" customHeight="1" x14ac:dyDescent="0.2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180</v>
      </c>
      <c r="H252" s="131">
        <v>223</v>
      </c>
      <c r="I252" s="147"/>
      <c r="J252" s="143"/>
      <c r="K252" s="147"/>
      <c r="L252" s="147"/>
    </row>
    <row r="253" spans="1:12" ht="12" hidden="1" customHeight="1" x14ac:dyDescent="0.2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181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14.25" hidden="1" customHeight="1" x14ac:dyDescent="0.2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181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25.5" hidden="1" customHeight="1" x14ac:dyDescent="0.2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182</v>
      </c>
      <c r="H255" s="131">
        <v>226</v>
      </c>
      <c r="I255" s="71"/>
      <c r="J255" s="71"/>
      <c r="K255" s="71"/>
      <c r="L255" s="71"/>
    </row>
    <row r="256" spans="1:12" ht="18.75" hidden="1" customHeight="1" x14ac:dyDescent="0.2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183</v>
      </c>
      <c r="H256" s="131">
        <v>227</v>
      </c>
      <c r="I256" s="71"/>
      <c r="J256" s="71"/>
      <c r="K256" s="71"/>
      <c r="L256" s="71"/>
    </row>
    <row r="257" spans="1:12" ht="13.5" hidden="1" customHeight="1" x14ac:dyDescent="0.2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184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16.5" hidden="1" customHeight="1" x14ac:dyDescent="0.2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184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13.5" hidden="1" customHeight="1" x14ac:dyDescent="0.2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184</v>
      </c>
      <c r="H259" s="131">
        <v>230</v>
      </c>
      <c r="I259" s="147"/>
      <c r="J259" s="147"/>
      <c r="K259" s="147"/>
      <c r="L259" s="147"/>
    </row>
    <row r="260" spans="1:12" ht="13.5" hidden="1" customHeight="1" x14ac:dyDescent="0.2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185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13.5" hidden="1" customHeight="1" x14ac:dyDescent="0.2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185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15.75" hidden="1" customHeight="1" x14ac:dyDescent="0.2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185</v>
      </c>
      <c r="H262" s="131">
        <v>233</v>
      </c>
      <c r="I262" s="147"/>
      <c r="J262" s="147"/>
      <c r="K262" s="147"/>
      <c r="L262" s="147"/>
    </row>
    <row r="263" spans="1:12" ht="13.5" hidden="1" customHeight="1" x14ac:dyDescent="0.2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186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6.75" hidden="1" customHeight="1" x14ac:dyDescent="0.2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186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27" hidden="1" customHeight="1" x14ac:dyDescent="0.2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187</v>
      </c>
      <c r="H265" s="131">
        <v>236</v>
      </c>
      <c r="I265" s="70"/>
      <c r="J265" s="71"/>
      <c r="K265" s="71"/>
      <c r="L265" s="71"/>
    </row>
    <row r="266" spans="1:12" ht="24.75" hidden="1" customHeight="1" x14ac:dyDescent="0.2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188</v>
      </c>
      <c r="H266" s="131">
        <v>237</v>
      </c>
      <c r="I266" s="71"/>
      <c r="J266" s="71"/>
      <c r="K266" s="71"/>
      <c r="L266" s="71"/>
    </row>
    <row r="267" spans="1:12" ht="38.25" hidden="1" customHeight="1" x14ac:dyDescent="0.2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189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3.5" hidden="1" customHeight="1" x14ac:dyDescent="0.2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190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13.5" hidden="1" customHeight="1" x14ac:dyDescent="0.2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168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13.5" hidden="1" customHeight="1" x14ac:dyDescent="0.2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168</v>
      </c>
      <c r="H270" s="131">
        <v>241</v>
      </c>
      <c r="I270" s="71"/>
      <c r="J270" s="71"/>
      <c r="K270" s="71"/>
      <c r="L270" s="71"/>
    </row>
    <row r="271" spans="1:12" ht="15" hidden="1" customHeight="1" x14ac:dyDescent="0.2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191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15" hidden="1" customHeight="1" x14ac:dyDescent="0.2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170</v>
      </c>
      <c r="H272" s="131">
        <v>243</v>
      </c>
      <c r="I272" s="71"/>
      <c r="J272" s="70"/>
      <c r="K272" s="71"/>
      <c r="L272" s="71"/>
    </row>
    <row r="273" spans="1:12" ht="15" hidden="1" customHeight="1" x14ac:dyDescent="0.2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171</v>
      </c>
      <c r="H273" s="131">
        <v>244</v>
      </c>
      <c r="I273" s="71"/>
      <c r="J273" s="70"/>
      <c r="K273" s="71"/>
      <c r="L273" s="71"/>
    </row>
    <row r="274" spans="1:12" ht="15" hidden="1" customHeight="1" x14ac:dyDescent="0.2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172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15" hidden="1" customHeight="1" x14ac:dyDescent="0.2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173</v>
      </c>
      <c r="H275" s="131">
        <v>246</v>
      </c>
      <c r="I275" s="71"/>
      <c r="J275" s="70"/>
      <c r="K275" s="71"/>
      <c r="L275" s="71"/>
    </row>
    <row r="276" spans="1:12" ht="15" hidden="1" customHeight="1" x14ac:dyDescent="0.2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192</v>
      </c>
      <c r="H276" s="131">
        <v>247</v>
      </c>
      <c r="I276" s="71"/>
      <c r="J276" s="70"/>
      <c r="K276" s="71"/>
      <c r="L276" s="71"/>
    </row>
    <row r="277" spans="1:12" ht="26.25" hidden="1" customHeight="1" x14ac:dyDescent="0.2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193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20.25" hidden="1" customHeight="1" x14ac:dyDescent="0.2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193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26.25" hidden="1" customHeight="1" x14ac:dyDescent="0.2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194</v>
      </c>
      <c r="H279" s="131">
        <v>250</v>
      </c>
      <c r="I279" s="71"/>
      <c r="J279" s="71"/>
      <c r="K279" s="71"/>
      <c r="L279" s="71"/>
    </row>
    <row r="280" spans="1:12" ht="26.25" hidden="1" customHeight="1" x14ac:dyDescent="0.2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195</v>
      </c>
      <c r="H280" s="131">
        <v>251</v>
      </c>
      <c r="I280" s="71"/>
      <c r="J280" s="71"/>
      <c r="K280" s="71"/>
      <c r="L280" s="71"/>
    </row>
    <row r="281" spans="1:12" ht="26.25" hidden="1" customHeight="1" x14ac:dyDescent="0.2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196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5.25" hidden="1" customHeight="1" x14ac:dyDescent="0.2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196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31.5" hidden="1" customHeight="1" x14ac:dyDescent="0.2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197</v>
      </c>
      <c r="H283" s="131">
        <v>254</v>
      </c>
      <c r="I283" s="71"/>
      <c r="J283" s="71"/>
      <c r="K283" s="71"/>
      <c r="L283" s="71"/>
    </row>
    <row r="284" spans="1:12" ht="25.5" hidden="1" customHeight="1" x14ac:dyDescent="0.2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198</v>
      </c>
      <c r="H284" s="131">
        <v>255</v>
      </c>
      <c r="I284" s="71"/>
      <c r="J284" s="71"/>
      <c r="K284" s="71"/>
      <c r="L284" s="71"/>
    </row>
    <row r="285" spans="1:12" ht="22.5" hidden="1" customHeight="1" x14ac:dyDescent="0.2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199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13.5" hidden="1" customHeight="1" x14ac:dyDescent="0.2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199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30.75" hidden="1" customHeight="1" x14ac:dyDescent="0.2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200</v>
      </c>
      <c r="H287" s="131">
        <v>258</v>
      </c>
      <c r="I287" s="71"/>
      <c r="J287" s="71"/>
      <c r="K287" s="71"/>
      <c r="L287" s="71"/>
    </row>
    <row r="288" spans="1:12" ht="27.75" hidden="1" customHeight="1" x14ac:dyDescent="0.2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201</v>
      </c>
      <c r="H288" s="131">
        <v>259</v>
      </c>
      <c r="I288" s="71"/>
      <c r="J288" s="71"/>
      <c r="K288" s="71"/>
      <c r="L288" s="71"/>
    </row>
    <row r="289" spans="1:12" ht="14.25" hidden="1" customHeight="1" x14ac:dyDescent="0.2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202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15.75" hidden="1" customHeight="1" x14ac:dyDescent="0.2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202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15.75" hidden="1" customHeight="1" x14ac:dyDescent="0.2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202</v>
      </c>
      <c r="H291" s="131">
        <v>262</v>
      </c>
      <c r="I291" s="71"/>
      <c r="J291" s="71"/>
      <c r="K291" s="71"/>
      <c r="L291" s="71"/>
    </row>
    <row r="292" spans="1:12" ht="14.25" hidden="1" customHeight="1" x14ac:dyDescent="0.2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185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15" hidden="1" customHeight="1" x14ac:dyDescent="0.2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185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5" hidden="1" customHeight="1" x14ac:dyDescent="0.2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185</v>
      </c>
      <c r="H294" s="131">
        <v>265</v>
      </c>
      <c r="I294" s="71"/>
      <c r="J294" s="71"/>
      <c r="K294" s="71"/>
      <c r="L294" s="71"/>
    </row>
    <row r="295" spans="1:12" ht="14.25" hidden="1" customHeight="1" x14ac:dyDescent="0.2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186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15" hidden="1" customHeight="1" x14ac:dyDescent="0.2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186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27.75" hidden="1" customHeight="1" x14ac:dyDescent="0.2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187</v>
      </c>
      <c r="H297" s="131">
        <v>268</v>
      </c>
      <c r="I297" s="71"/>
      <c r="J297" s="71"/>
      <c r="K297" s="71"/>
      <c r="L297" s="71"/>
    </row>
    <row r="298" spans="1:12" ht="12" hidden="1" customHeight="1" x14ac:dyDescent="0.2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188</v>
      </c>
      <c r="H298" s="131">
        <v>269</v>
      </c>
      <c r="I298" s="71"/>
      <c r="J298" s="71"/>
      <c r="K298" s="71"/>
      <c r="L298" s="71"/>
    </row>
    <row r="299" spans="1:12" ht="30" hidden="1" customHeight="1" x14ac:dyDescent="0.2">
      <c r="A299" s="72">
        <v>3</v>
      </c>
      <c r="B299" s="72">
        <v>3</v>
      </c>
      <c r="C299" s="48"/>
      <c r="D299" s="49"/>
      <c r="E299" s="49"/>
      <c r="F299" s="51"/>
      <c r="G299" s="50" t="s">
        <v>203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40.5" hidden="1" customHeight="1" x14ac:dyDescent="0.2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204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15" hidden="1" customHeight="1" x14ac:dyDescent="0.2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190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12.75" hidden="1" customHeight="1" x14ac:dyDescent="0.2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168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15" hidden="1" customHeight="1" x14ac:dyDescent="0.2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168</v>
      </c>
      <c r="H303" s="131">
        <v>274</v>
      </c>
      <c r="I303" s="71"/>
      <c r="J303" s="71"/>
      <c r="K303" s="71"/>
      <c r="L303" s="71"/>
    </row>
    <row r="304" spans="1:12" ht="14.25" hidden="1" customHeight="1" x14ac:dyDescent="0.2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191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4.25" hidden="1" customHeight="1" x14ac:dyDescent="0.2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170</v>
      </c>
      <c r="H305" s="131">
        <v>276</v>
      </c>
      <c r="I305" s="71"/>
      <c r="J305" s="71"/>
      <c r="K305" s="71"/>
      <c r="L305" s="71"/>
    </row>
    <row r="306" spans="1:12" ht="14.25" hidden="1" customHeight="1" x14ac:dyDescent="0.2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171</v>
      </c>
      <c r="H306" s="131">
        <v>277</v>
      </c>
      <c r="I306" s="71"/>
      <c r="J306" s="71"/>
      <c r="K306" s="71"/>
      <c r="L306" s="71"/>
    </row>
    <row r="307" spans="1:12" ht="14.25" hidden="1" customHeight="1" x14ac:dyDescent="0.2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172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14.25" hidden="1" customHeight="1" x14ac:dyDescent="0.2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173</v>
      </c>
      <c r="H308" s="131">
        <v>279</v>
      </c>
      <c r="I308" s="71"/>
      <c r="J308" s="71"/>
      <c r="K308" s="71"/>
      <c r="L308" s="71"/>
    </row>
    <row r="309" spans="1:12" ht="14.25" hidden="1" customHeight="1" x14ac:dyDescent="0.2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192</v>
      </c>
      <c r="H309" s="131">
        <v>280</v>
      </c>
      <c r="I309" s="71"/>
      <c r="J309" s="71"/>
      <c r="K309" s="71"/>
      <c r="L309" s="71"/>
    </row>
    <row r="310" spans="1:12" ht="13.5" hidden="1" customHeight="1" x14ac:dyDescent="0.2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205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15" hidden="1" customHeight="1" x14ac:dyDescent="0.2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205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15" hidden="1" customHeight="1" x14ac:dyDescent="0.2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206</v>
      </c>
      <c r="H312" s="131">
        <v>283</v>
      </c>
      <c r="I312" s="71"/>
      <c r="J312" s="71"/>
      <c r="K312" s="71"/>
      <c r="L312" s="71"/>
    </row>
    <row r="313" spans="1:12" ht="12.75" hidden="1" customHeight="1" x14ac:dyDescent="0.2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207</v>
      </c>
      <c r="H313" s="131">
        <v>284</v>
      </c>
      <c r="I313" s="71"/>
      <c r="J313" s="71"/>
      <c r="K313" s="71"/>
      <c r="L313" s="71"/>
    </row>
    <row r="314" spans="1:12" ht="15.75" hidden="1" customHeight="1" x14ac:dyDescent="0.2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208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15.75" hidden="1" customHeight="1" x14ac:dyDescent="0.2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208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27" hidden="1" customHeight="1" x14ac:dyDescent="0.2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209</v>
      </c>
      <c r="H316" s="131">
        <v>287</v>
      </c>
      <c r="I316" s="147"/>
      <c r="J316" s="147"/>
      <c r="K316" s="147"/>
      <c r="L316" s="146"/>
    </row>
    <row r="317" spans="1:12" ht="26.25" hidden="1" customHeight="1" x14ac:dyDescent="0.2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210</v>
      </c>
      <c r="H317" s="131">
        <v>288</v>
      </c>
      <c r="I317" s="71"/>
      <c r="J317" s="71"/>
      <c r="K317" s="71"/>
      <c r="L317" s="71"/>
    </row>
    <row r="318" spans="1:12" ht="13.5" hidden="1" customHeight="1" x14ac:dyDescent="0.2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211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6" hidden="1" customHeight="1" x14ac:dyDescent="0.2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211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3.5" hidden="1" customHeight="1" x14ac:dyDescent="0.2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212</v>
      </c>
      <c r="H320" s="131">
        <v>291</v>
      </c>
      <c r="I320" s="70"/>
      <c r="J320" s="71"/>
      <c r="K320" s="71"/>
      <c r="L320" s="70"/>
    </row>
    <row r="321" spans="1:16" ht="14.25" hidden="1" customHeight="1" x14ac:dyDescent="0.2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213</v>
      </c>
      <c r="H321" s="131">
        <v>292</v>
      </c>
      <c r="I321" s="71"/>
      <c r="J321" s="147"/>
      <c r="K321" s="147"/>
      <c r="L321" s="146"/>
    </row>
    <row r="322" spans="1:16" ht="15.75" hidden="1" customHeight="1" x14ac:dyDescent="0.2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214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4.25" hidden="1" customHeight="1" x14ac:dyDescent="0.2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214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4.25" hidden="1" customHeight="1" x14ac:dyDescent="0.2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215</v>
      </c>
      <c r="H324" s="131">
        <v>295</v>
      </c>
      <c r="I324" s="71"/>
      <c r="J324" s="147"/>
      <c r="K324" s="147"/>
      <c r="L324" s="146"/>
    </row>
    <row r="325" spans="1:16" ht="14.25" hidden="1" customHeight="1" x14ac:dyDescent="0.2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185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13.5" hidden="1" customHeight="1" x14ac:dyDescent="0.2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185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4.25" hidden="1" customHeight="1" x14ac:dyDescent="0.2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185</v>
      </c>
      <c r="H327" s="131">
        <v>298</v>
      </c>
      <c r="I327" s="147"/>
      <c r="J327" s="147"/>
      <c r="K327" s="147"/>
      <c r="L327" s="146"/>
    </row>
    <row r="328" spans="1:16" ht="15" hidden="1" customHeight="1" x14ac:dyDescent="0.2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216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6.5" hidden="1" customHeight="1" x14ac:dyDescent="0.2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216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27" hidden="1" customHeight="1" x14ac:dyDescent="0.2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217</v>
      </c>
      <c r="H330" s="131">
        <v>301</v>
      </c>
      <c r="I330" s="147"/>
      <c r="J330" s="147"/>
      <c r="K330" s="147"/>
      <c r="L330" s="146"/>
    </row>
    <row r="331" spans="1:16" ht="27.75" hidden="1" customHeight="1" x14ac:dyDescent="0.2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218</v>
      </c>
      <c r="H331" s="131">
        <v>302</v>
      </c>
      <c r="I331" s="71"/>
      <c r="J331" s="71"/>
      <c r="K331" s="71"/>
      <c r="L331" s="71"/>
    </row>
    <row r="332" spans="1:16" ht="38.25" hidden="1" customHeight="1" x14ac:dyDescent="0.2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219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5" hidden="1" customHeight="1" x14ac:dyDescent="0.2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167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13.5" hidden="1" customHeight="1" x14ac:dyDescent="0.2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167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3.5" hidden="1" customHeight="1" x14ac:dyDescent="0.2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168</v>
      </c>
      <c r="H335" s="131">
        <v>306</v>
      </c>
      <c r="I335" s="147"/>
      <c r="J335" s="147"/>
      <c r="K335" s="147"/>
      <c r="L335" s="146"/>
    </row>
    <row r="336" spans="1:16" ht="13.5" hidden="1" customHeight="1" x14ac:dyDescent="0.2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191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13.5" hidden="1" customHeight="1" x14ac:dyDescent="0.2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170</v>
      </c>
      <c r="H337" s="131">
        <v>308</v>
      </c>
      <c r="I337" s="147"/>
      <c r="J337" s="147"/>
      <c r="K337" s="147"/>
      <c r="L337" s="146"/>
    </row>
    <row r="338" spans="1:12" ht="13.5" hidden="1" customHeight="1" x14ac:dyDescent="0.2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171</v>
      </c>
      <c r="H338" s="131">
        <v>309</v>
      </c>
      <c r="I338" s="71"/>
      <c r="J338" s="71"/>
      <c r="K338" s="71"/>
      <c r="L338" s="71"/>
    </row>
    <row r="339" spans="1:12" ht="13.5" hidden="1" customHeight="1" x14ac:dyDescent="0.2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172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9" hidden="1" customHeight="1" x14ac:dyDescent="0.2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173</v>
      </c>
      <c r="H340" s="131">
        <v>311</v>
      </c>
      <c r="I340" s="71"/>
      <c r="J340" s="71"/>
      <c r="K340" s="71"/>
      <c r="L340" s="71"/>
    </row>
    <row r="341" spans="1:12" ht="13.5" hidden="1" customHeight="1" x14ac:dyDescent="0.2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192</v>
      </c>
      <c r="H341" s="131">
        <v>312</v>
      </c>
      <c r="I341" s="93"/>
      <c r="J341" s="161"/>
      <c r="K341" s="93"/>
      <c r="L341" s="93"/>
    </row>
    <row r="342" spans="1:12" ht="13.5" hidden="1" customHeight="1" x14ac:dyDescent="0.2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205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13.5" hidden="1" customHeight="1" x14ac:dyDescent="0.2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205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26.25" hidden="1" customHeight="1" x14ac:dyDescent="0.2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206</v>
      </c>
      <c r="H344" s="131">
        <v>315</v>
      </c>
      <c r="I344" s="71"/>
      <c r="J344" s="71"/>
      <c r="K344" s="71"/>
      <c r="L344" s="71"/>
    </row>
    <row r="345" spans="1:12" ht="13.5" hidden="1" customHeight="1" x14ac:dyDescent="0.2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207</v>
      </c>
      <c r="H345" s="131">
        <v>316</v>
      </c>
      <c r="I345" s="71"/>
      <c r="J345" s="71"/>
      <c r="K345" s="71"/>
      <c r="L345" s="71"/>
    </row>
    <row r="346" spans="1:12" ht="23.25" hidden="1" customHeight="1" x14ac:dyDescent="0.2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208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13.5" hidden="1" customHeight="1" x14ac:dyDescent="0.2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208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28.5" hidden="1" customHeight="1" x14ac:dyDescent="0.2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209</v>
      </c>
      <c r="H348" s="131">
        <v>319</v>
      </c>
      <c r="I348" s="147"/>
      <c r="J348" s="147"/>
      <c r="K348" s="147"/>
      <c r="L348" s="146"/>
    </row>
    <row r="349" spans="1:12" ht="27.75" hidden="1" customHeight="1" x14ac:dyDescent="0.2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210</v>
      </c>
      <c r="H349" s="131">
        <v>320</v>
      </c>
      <c r="I349" s="71"/>
      <c r="J349" s="71"/>
      <c r="K349" s="71"/>
      <c r="L349" s="71"/>
    </row>
    <row r="350" spans="1:12" ht="13.5" hidden="1" customHeight="1" x14ac:dyDescent="0.2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211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3.5" hidden="1" customHeight="1" x14ac:dyDescent="0.2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211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5.75" hidden="1" customHeight="1" x14ac:dyDescent="0.2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212</v>
      </c>
      <c r="H352" s="131">
        <v>323</v>
      </c>
      <c r="I352" s="71"/>
      <c r="J352" s="71"/>
      <c r="K352" s="71"/>
      <c r="L352" s="71"/>
    </row>
    <row r="353" spans="1:12" ht="13.5" hidden="1" customHeight="1" x14ac:dyDescent="0.2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220</v>
      </c>
      <c r="H353" s="131">
        <v>324</v>
      </c>
      <c r="I353" s="71"/>
      <c r="J353" s="71"/>
      <c r="K353" s="71"/>
      <c r="L353" s="71"/>
    </row>
    <row r="354" spans="1:12" ht="13.5" hidden="1" customHeight="1" x14ac:dyDescent="0.2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214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3.5" hidden="1" customHeight="1" x14ac:dyDescent="0.2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214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3.5" hidden="1" customHeight="1" x14ac:dyDescent="0.2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214</v>
      </c>
      <c r="H356" s="131">
        <v>327</v>
      </c>
      <c r="I356" s="147"/>
      <c r="J356" s="147"/>
      <c r="K356" s="147"/>
      <c r="L356" s="146"/>
    </row>
    <row r="357" spans="1:12" ht="16.5" hidden="1" customHeight="1" x14ac:dyDescent="0.2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185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5" hidden="1" customHeight="1" x14ac:dyDescent="0.2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185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3.5" hidden="1" customHeight="1" x14ac:dyDescent="0.2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185</v>
      </c>
      <c r="H359" s="131">
        <v>330</v>
      </c>
      <c r="I359" s="147"/>
      <c r="J359" s="147"/>
      <c r="K359" s="147"/>
      <c r="L359" s="146"/>
    </row>
    <row r="360" spans="1:12" ht="15" hidden="1" customHeight="1" x14ac:dyDescent="0.2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216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2.75" hidden="1" customHeight="1" x14ac:dyDescent="0.2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216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27" hidden="1" customHeight="1" x14ac:dyDescent="0.2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217</v>
      </c>
      <c r="H362" s="131">
        <v>333</v>
      </c>
      <c r="I362" s="147"/>
      <c r="J362" s="147"/>
      <c r="K362" s="147"/>
      <c r="L362" s="146"/>
    </row>
    <row r="363" spans="1:12" ht="30" hidden="1" customHeight="1" x14ac:dyDescent="0.2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218</v>
      </c>
      <c r="H363" s="131">
        <v>334</v>
      </c>
      <c r="I363" s="71"/>
      <c r="J363" s="71"/>
      <c r="K363" s="71"/>
      <c r="L363" s="71"/>
    </row>
    <row r="364" spans="1:12" ht="18.75" customHeight="1" x14ac:dyDescent="0.2">
      <c r="A364" s="164"/>
      <c r="B364" s="164"/>
      <c r="C364" s="165"/>
      <c r="D364" s="166"/>
      <c r="E364" s="167"/>
      <c r="F364" s="168"/>
      <c r="G364" s="169" t="s">
        <v>221</v>
      </c>
      <c r="H364" s="131">
        <v>335</v>
      </c>
      <c r="I364" s="121">
        <f>SUM(I30+I180)</f>
        <v>19000</v>
      </c>
      <c r="J364" s="121">
        <f>SUM(J30+J180)</f>
        <v>13900</v>
      </c>
      <c r="K364" s="121">
        <f>SUM(K30+K180)</f>
        <v>9611.69</v>
      </c>
      <c r="L364" s="121">
        <f>SUM(L30+L180)</f>
        <v>9611.69</v>
      </c>
    </row>
    <row r="365" spans="1:12" ht="18.75" customHeight="1" x14ac:dyDescent="0.2">
      <c r="G365" s="46"/>
      <c r="H365" s="170"/>
      <c r="I365" s="171"/>
      <c r="J365" s="172"/>
      <c r="K365" s="172"/>
      <c r="L365" s="172"/>
    </row>
    <row r="366" spans="1:12" ht="33" customHeight="1" x14ac:dyDescent="0.2">
      <c r="A366" s="204" t="s">
        <v>222</v>
      </c>
      <c r="B366" s="204"/>
      <c r="C366" s="204"/>
      <c r="D366" s="204"/>
      <c r="E366" s="204"/>
      <c r="F366" s="204"/>
      <c r="G366" s="204"/>
      <c r="H366" s="204"/>
      <c r="I366" s="173"/>
      <c r="J366" s="174"/>
      <c r="K366" s="225" t="s">
        <v>223</v>
      </c>
      <c r="L366" s="225"/>
    </row>
    <row r="367" spans="1:12" ht="18.75" customHeight="1" x14ac:dyDescent="0.2">
      <c r="A367" s="175"/>
      <c r="B367" s="175"/>
      <c r="C367" s="175"/>
      <c r="D367" s="176" t="s">
        <v>224</v>
      </c>
      <c r="E367" s="18"/>
      <c r="F367" s="28"/>
      <c r="G367" s="18"/>
      <c r="H367" s="18"/>
      <c r="I367" s="177" t="s">
        <v>225</v>
      </c>
      <c r="J367" s="14"/>
      <c r="K367" s="208" t="s">
        <v>226</v>
      </c>
      <c r="L367" s="208"/>
    </row>
    <row r="368" spans="1:12" ht="15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">
      <c r="A369" s="204" t="s">
        <v>227</v>
      </c>
      <c r="B369" s="204"/>
      <c r="C369" s="204"/>
      <c r="D369" s="204"/>
      <c r="E369" s="204"/>
      <c r="F369" s="204"/>
      <c r="G369" s="204"/>
      <c r="H369" s="204"/>
      <c r="I369" s="173"/>
      <c r="J369" s="174"/>
      <c r="K369" s="225" t="s">
        <v>228</v>
      </c>
      <c r="L369" s="225"/>
    </row>
    <row r="370" spans="1:12" ht="26.25" customHeight="1" x14ac:dyDescent="0.2">
      <c r="A370" s="14"/>
      <c r="B370" s="14"/>
      <c r="C370" s="14"/>
      <c r="D370" s="209" t="s">
        <v>229</v>
      </c>
      <c r="E370" s="210"/>
      <c r="F370" s="210"/>
      <c r="G370" s="210"/>
      <c r="H370" s="28"/>
      <c r="I370" s="179" t="s">
        <v>225</v>
      </c>
      <c r="J370" s="14"/>
      <c r="K370" s="208" t="s">
        <v>226</v>
      </c>
      <c r="L370" s="208"/>
    </row>
  </sheetData>
  <mergeCells count="29"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  <mergeCell ref="A7:L7"/>
    <mergeCell ref="G8:K8"/>
    <mergeCell ref="A9:L9"/>
    <mergeCell ref="G10:K10"/>
    <mergeCell ref="G11:K11"/>
    <mergeCell ref="E26:K26"/>
    <mergeCell ref="C22:I22"/>
    <mergeCell ref="B13:L13"/>
    <mergeCell ref="G15:K15"/>
    <mergeCell ref="G16:K16"/>
    <mergeCell ref="E17:K17"/>
    <mergeCell ref="A18:L18"/>
    <mergeCell ref="A26:D26"/>
  </mergeCells>
  <pageMargins left="0.70833331346511841" right="0.70833331346511841" top="0.73958331346511841" bottom="0.73958331346511841" header="0.3125" footer="0.3125"/>
  <pageSetup paperSize="9" scale="82" fitToHeight="0" orientation="portrait" useFirstPageNumber="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dcterms:created xsi:type="dcterms:W3CDTF">2023-01-18T19:20:15Z</dcterms:created>
  <dcterms:modified xsi:type="dcterms:W3CDTF">2023-10-15T07:55:36Z</dcterms:modified>
</cp:coreProperties>
</file>