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V ketv\"/>
    </mc:Choice>
  </mc:AlternateContent>
  <bookViews>
    <workbookView xWindow="-120" yWindow="-120" windowWidth="21840" windowHeight="13140"/>
  </bookViews>
  <sheets>
    <sheet name="Sheet1" sheetId="1" r:id="rId1"/>
  </sheets>
  <definedNames>
    <definedName name="_xlnm.Print_Titles" localSheetId="0">Sheet1!$19:$29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4" i="1" s="1"/>
  <c r="K30" i="1"/>
  <c r="K364" i="1" s="1"/>
  <c r="J30" i="1"/>
  <c r="J364" i="1" s="1"/>
  <c r="I3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<sst xmlns="http://schemas.openxmlformats.org/spreadsheetml/2006/main" count="390" uniqueCount="238">
  <si>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</si>
  <si>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</si>
  <si>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</si>
  <si>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</si>
  <si>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</si>
  <si>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</si>
  <si>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</si>
  <si>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</si>
  <si>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</si>
  <si>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gruodžio 31 d.</t>
  </si>
  <si>
    <t/>
  </si>
  <si>
    <t>metinė</t>
  </si>
  <si>
    <t>(metinė, ketvirtinė)</t>
  </si>
  <si>
    <t>ATASKAITA</t>
  </si>
  <si>
    <t>2023 m. sausio 17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</si>
  <si>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</si>
  <si>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</si>
  <si>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</si>
  <si>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</si>
  <si>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</si>
  <si>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</si>
  <si>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</si>
  <si>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</si>
  <si>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</si>
  <si>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</si>
  <si>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</si>
  <si>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</si>
  <si>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</si>
  <si>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</si>
  <si>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</si>
  <si>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</si>
  <si>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</si>
  <si>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</si>
  <si>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</si>
  <si>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</si>
  <si>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</si>
  <si>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</si>
  <si>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</si>
  <si>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</si>
  <si>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</si>
  <si>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</si>
  <si>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</si>
  <si>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</si>
  <si>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</si>
  <si>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</si>
  <si>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</si>
  <si>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</si>
  <si>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</si>
  <si>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</si>
  <si>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</si>
  <si>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</si>
  <si>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</si>
  <si>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</si>
  <si>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</si>
  <si>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</si>
  <si>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</si>
  <si>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</si>
  <si>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</si>
  <si>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</si>
  <si>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</si>
  <si>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</si>
  <si>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</si>
  <si>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</si>
  <si>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</si>
  <si>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</si>
  <si>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</si>
  <si>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</si>
  <si>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</si>
  <si>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</si>
  <si>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</si>
  <si>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</si>
  <si>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</si>
  <si>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</si>
  <si>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</si>
  <si>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</si>
  <si>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</si>
  <si>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</si>
  <si>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</si>
  <si>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</si>
  <si>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</si>
  <si>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</si>
  <si>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</si>
  <si>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</si>
  <si>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</si>
  <si>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</si>
  <si>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</si>
  <si>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</si>
  <si>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</si>
  <si>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</si>
  <si>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</si>
  <si>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</si>
  <si>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</si>
  <si>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</si>
  <si>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</si>
  <si>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</si>
  <si>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</si>
  <si>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</si>
  <si>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</si>
  <si>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</si>
  <si>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</si>
  <si>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</si>
  <si>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</si>
  <si>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</si>
  <si>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</si>
  <si>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</si>
  <si>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</si>
  <si>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</si>
  <si>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</si>
  <si>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</si>
  <si>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</si>
  <si>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</si>
  <si>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</si>
  <si>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</si>
  <si>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</si>
  <si>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</si>
  <si>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</si>
  <si>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</si>
  <si>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</si>
  <si>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</si>
  <si>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</si>
  <si>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</si>
  <si>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</si>
  <si>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</si>
  <si>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</si>
  <si>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</si>
  <si>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</si>
  <si>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</si>
  <si>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</si>
  <si>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</si>
  <si>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</si>
  <si>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</si>
  <si>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</si>
  <si>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</si>
  <si>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</si>
  <si>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</si>
  <si>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</si>
  <si>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</si>
  <si>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</si>
  <si>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</si>
  <si>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</si>
  <si>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</si>
  <si>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</si>
  <si>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</si>
  <si>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</si>
  <si>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</si>
  <si>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</si>
  <si>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</si>
  <si>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</si>
  <si>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</si>
  <si>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</si>
  <si>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</si>
  <si>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</si>
  <si>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</si>
  <si>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</si>
  <si>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</si>
  <si>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</si>
  <si>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</si>
  <si>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</si>
  <si>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</si>
  <si>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</si>
  <si>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</si>
  <si>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</si>
  <si>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</si>
  <si>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</si>
  <si>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</si>
  <si>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</si>
  <si>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</si>
  <si>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</si>
  <si>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</si>
  <si>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</si>
  <si>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</si>
  <si>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</si>
  <si>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</si>
  <si>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</si>
  <si>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</si>
  <si>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</si>
  <si>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</si>
  <si>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</si>
  <si>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</si>
  <si>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</si>
  <si>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</si>
  <si>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</si>
  <si>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</si>
  <si>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</si>
  <si>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</si>
  <si>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</si>
  <si>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</si>
  <si>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</si>
  <si>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</si>
  <si>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</si>
  <si>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</si>
  <si>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</si>
  <si>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</si>
  <si>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</si>
  <si>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</si>
  <si>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</si>
  <si>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</si>
  <si>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</si>
  <si>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</si>
  <si>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</si>
  <si>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</si>
  <si>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</si>
  <si>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</si>
  <si>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</si>
  <si>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</si>
  <si>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</si>
  <si>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</si>
  <si>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</si>
  <si>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</si>
  <si>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</si>
  <si>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</si>
  <si>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</si>
  <si>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</si>
  <si>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</si>
  <si>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</si>
  <si>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</si>
  <si>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</si>
  <si>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</si>
  <si>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</si>
  <si>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</si>
  <si>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</si>
  <si>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</si>
  <si>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</si>
  <si>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</si>
  <si>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</si>
  <si>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</si>
  <si>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</si>
  <si>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</si>
  <si>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</si>
  <si>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</si>
  <si>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</si>
  <si>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</si>
  <si>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</si>
  <si>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</si>
  <si>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>O9</t>
  </si>
  <si>
    <t>O2</t>
  </si>
  <si>
    <t>O1</t>
  </si>
  <si>
    <t xml:space="preserve">                                                 Švietimo paslaugų užtikrinimas ir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</si>
</sst>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center"/>
      <protection locked="0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2" xfId="1" applyNumberFormat="1" applyFont="1" applyBorder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A114" sqref="A114:XFD114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4" t="s">
        <v>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8"/>
    </row>
    <row r="7" spans="1:16" ht="18.75" customHeight="1" x14ac:dyDescent="0.2">
      <c r="A7" s="207" t="s">
        <v>7</v>
      </c>
      <c r="B7" s="208"/>
      <c r="C7" s="208"/>
      <c r="D7" s="208"/>
      <c r="E7" s="208"/>
      <c r="F7" s="209"/>
      <c r="G7" s="208"/>
      <c r="H7" s="208"/>
      <c r="I7" s="208"/>
      <c r="J7" s="208"/>
      <c r="K7" s="208"/>
      <c r="L7" s="208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10" t="s">
        <v>8</v>
      </c>
      <c r="H8" s="210"/>
      <c r="I8" s="210"/>
      <c r="J8" s="210"/>
      <c r="K8" s="210"/>
      <c r="L8" s="12"/>
      <c r="M8" s="8"/>
    </row>
    <row r="9" spans="1:16" ht="16.5" customHeight="1" x14ac:dyDescent="0.2">
      <c r="A9" s="211" t="s">
        <v>9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2" t="s">
        <v>11</v>
      </c>
      <c r="H10" s="212"/>
      <c r="I10" s="212"/>
      <c r="J10" s="212"/>
      <c r="K10" s="212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3" t="s">
        <v>12</v>
      </c>
      <c r="H11" s="213"/>
      <c r="I11" s="213"/>
      <c r="J11" s="213"/>
      <c r="K11" s="213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1" t="s">
        <v>13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12" t="s">
        <v>14</v>
      </c>
      <c r="H15" s="212"/>
      <c r="I15" s="212"/>
      <c r="J15" s="212"/>
      <c r="K15" s="212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8" t="s">
        <v>15</v>
      </c>
      <c r="H16" s="218"/>
      <c r="I16" s="218"/>
      <c r="J16" s="218"/>
      <c r="K16" s="218"/>
      <c r="L16" s="14"/>
    </row>
    <row r="17" spans="1:17" ht="13.5" customHeight="1" x14ac:dyDescent="0.2">
      <c r="A17" s="14"/>
      <c r="B17" s="18"/>
      <c r="C17" s="18"/>
      <c r="D17" s="18"/>
      <c r="E17" s="219" t="s">
        <v>237</v>
      </c>
      <c r="F17" s="220"/>
      <c r="G17" s="221"/>
      <c r="H17" s="221"/>
      <c r="I17" s="221"/>
      <c r="J17" s="221"/>
      <c r="K17" s="221"/>
      <c r="L17" s="18"/>
    </row>
    <row r="18" spans="1:17" ht="12" customHeight="1" x14ac:dyDescent="0.2">
      <c r="A18" s="222" t="s">
        <v>16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215"/>
      <c r="D22" s="216"/>
      <c r="E22" s="216"/>
      <c r="F22" s="217"/>
      <c r="G22" s="216"/>
      <c r="H22" s="216"/>
      <c r="I22" s="216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180" t="s">
        <v>236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6" t="s">
        <v>25</v>
      </c>
      <c r="H25" s="206"/>
      <c r="I25" s="181" t="s">
        <v>234</v>
      </c>
      <c r="J25" s="182" t="s">
        <v>235</v>
      </c>
      <c r="K25" s="183" t="s">
        <v>235</v>
      </c>
      <c r="L25" s="183" t="s">
        <v>236</v>
      </c>
      <c r="M25" s="19"/>
    </row>
    <row r="26" spans="1:17" ht="33" customHeight="1" x14ac:dyDescent="0.2">
      <c r="A26" s="223" t="s">
        <v>26</v>
      </c>
      <c r="B26" s="223"/>
      <c r="C26" s="223"/>
      <c r="D26" s="223"/>
      <c r="E26" s="214"/>
      <c r="F26" s="214"/>
      <c r="G26" s="214"/>
      <c r="H26" s="214"/>
      <c r="I26" s="214"/>
      <c r="J26" s="214"/>
      <c r="K26" s="214"/>
      <c r="L26" s="37" t="s">
        <v>27</v>
      </c>
      <c r="M26" s="38"/>
    </row>
    <row r="27" spans="1:17" ht="24" customHeight="1" x14ac:dyDescent="0.2">
      <c r="A27" s="191" t="s">
        <v>28</v>
      </c>
      <c r="B27" s="192"/>
      <c r="C27" s="192"/>
      <c r="D27" s="192"/>
      <c r="E27" s="192"/>
      <c r="F27" s="192"/>
      <c r="G27" s="195" t="s">
        <v>29</v>
      </c>
      <c r="H27" s="197" t="s">
        <v>30</v>
      </c>
      <c r="I27" s="199" t="s">
        <v>31</v>
      </c>
      <c r="J27" s="200"/>
      <c r="K27" s="201" t="s">
        <v>32</v>
      </c>
      <c r="L27" s="203" t="s">
        <v>33</v>
      </c>
      <c r="M27" s="38"/>
    </row>
    <row r="28" spans="1:17" ht="46.5" customHeight="1" x14ac:dyDescent="0.2">
      <c r="A28" s="193"/>
      <c r="B28" s="194"/>
      <c r="C28" s="194"/>
      <c r="D28" s="194"/>
      <c r="E28" s="194"/>
      <c r="F28" s="194"/>
      <c r="G28" s="196"/>
      <c r="H28" s="198"/>
      <c r="I28" s="39" t="s">
        <v>34</v>
      </c>
      <c r="J28" s="40" t="s">
        <v>35</v>
      </c>
      <c r="K28" s="202"/>
      <c r="L28" s="204"/>
    </row>
    <row r="29" spans="1:17" ht="11.25" customHeight="1" x14ac:dyDescent="0.2">
      <c r="A29" s="185" t="s">
        <v>36</v>
      </c>
      <c r="B29" s="186"/>
      <c r="C29" s="186"/>
      <c r="D29" s="186"/>
      <c r="E29" s="186"/>
      <c r="F29" s="187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274000</v>
      </c>
      <c r="J30" s="52">
        <f>SUM(J31+J42+J61+J82+J89+J109+J135+J154+J164)</f>
        <v>274000</v>
      </c>
      <c r="K30" s="52">
        <f>SUM(K31+K42+K61+K82+K89+K109+K135+K154+K164)</f>
        <v>274002.00000000006</v>
      </c>
      <c r="L30" s="52">
        <f>SUM(L31+L42+L61+L82+L89+L109+L135+L154+L164)</f>
        <v>274002.00000000006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206400</v>
      </c>
      <c r="J31" s="52">
        <f>SUM(J32+J38)</f>
        <v>206400</v>
      </c>
      <c r="K31" s="52">
        <f>SUM(K32+K38)</f>
        <v>206399.76</v>
      </c>
      <c r="L31" s="52">
        <f>SUM(L32+L38)</f>
        <v>206399.76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203400</v>
      </c>
      <c r="J32" s="52">
        <f>SUM(J33)</f>
        <v>203400</v>
      </c>
      <c r="K32" s="52">
        <f>SUM(K33)</f>
        <v>203405.06</v>
      </c>
      <c r="L32" s="52">
        <f>SUM(L33)</f>
        <v>203405.06</v>
      </c>
      <c r="Q32" s="64"/>
    </row>
    <row r="33" spans="1:19" ht="12.7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203400</v>
      </c>
      <c r="J33" s="52">
        <f>SUM(J34+J36)</f>
        <v>203400</v>
      </c>
      <c r="K33" s="52">
        <f>SUM(K34+K36)</f>
        <v>203405.06</v>
      </c>
      <c r="L33" s="52">
        <f>SUM(L34+L36)</f>
        <v>203405.06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203400</v>
      </c>
      <c r="J34" s="67">
        <f>SUM(J35)</f>
        <v>203400</v>
      </c>
      <c r="K34" s="67">
        <f>SUM(K35)</f>
        <v>203405.06</v>
      </c>
      <c r="L34" s="67">
        <f>SUM(L35)</f>
        <v>203405.06</v>
      </c>
      <c r="Q34" s="64"/>
      <c r="R34" s="64"/>
    </row>
    <row r="35" spans="1:19" ht="12.7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>
        <v>203400</v>
      </c>
      <c r="J35" s="70">
        <v>203400</v>
      </c>
      <c r="K35" s="70">
        <v>203405.06</v>
      </c>
      <c r="L35" s="70">
        <v>203405.06</v>
      </c>
      <c r="Q35" s="64"/>
      <c r="R35" s="64"/>
    </row>
    <row r="36" spans="1:19" ht="14.2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0.7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3000</v>
      </c>
      <c r="J38" s="52">
        <f t="shared" si="0"/>
        <v>3000</v>
      </c>
      <c r="K38" s="67">
        <f t="shared" si="0"/>
        <v>2994.7</v>
      </c>
      <c r="L38" s="52">
        <f t="shared" si="0"/>
        <v>2994.7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3000</v>
      </c>
      <c r="J39" s="52">
        <f t="shared" si="0"/>
        <v>3000</v>
      </c>
      <c r="K39" s="52">
        <f t="shared" si="0"/>
        <v>2994.7</v>
      </c>
      <c r="L39" s="52">
        <f t="shared" si="0"/>
        <v>2994.7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3000</v>
      </c>
      <c r="J40" s="52">
        <f t="shared" si="0"/>
        <v>3000</v>
      </c>
      <c r="K40" s="52">
        <f t="shared" si="0"/>
        <v>2994.7</v>
      </c>
      <c r="L40" s="52">
        <f t="shared" si="0"/>
        <v>2994.7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>
        <v>3000</v>
      </c>
      <c r="J41" s="70">
        <v>3000</v>
      </c>
      <c r="K41" s="70">
        <v>2994.7</v>
      </c>
      <c r="L41" s="70">
        <v>2994.7</v>
      </c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59900</v>
      </c>
      <c r="J42" s="75">
        <f t="shared" si="1"/>
        <v>59900</v>
      </c>
      <c r="K42" s="74">
        <f t="shared" si="1"/>
        <v>59912.28</v>
      </c>
      <c r="L42" s="74">
        <f t="shared" si="1"/>
        <v>59912.28</v>
      </c>
    </row>
    <row r="43" spans="1:19" ht="13.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59900</v>
      </c>
      <c r="J43" s="67">
        <f t="shared" si="1"/>
        <v>59900</v>
      </c>
      <c r="K43" s="52">
        <f t="shared" si="1"/>
        <v>59912.28</v>
      </c>
      <c r="L43" s="67">
        <f t="shared" si="1"/>
        <v>59912.28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59900</v>
      </c>
      <c r="J44" s="67">
        <f t="shared" si="1"/>
        <v>59900</v>
      </c>
      <c r="K44" s="76">
        <f t="shared" si="1"/>
        <v>59912.28</v>
      </c>
      <c r="L44" s="76">
        <f t="shared" si="1"/>
        <v>59912.28</v>
      </c>
      <c r="Q44" s="64"/>
      <c r="R44" s="64"/>
    </row>
    <row r="45" spans="1:19" ht="13.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59900</v>
      </c>
      <c r="J45" s="82">
        <f>SUM(J46:J60)</f>
        <v>59900</v>
      </c>
      <c r="K45" s="82">
        <f>SUM(K46:K60)</f>
        <v>59912.28</v>
      </c>
      <c r="L45" s="82">
        <f>SUM(L46:L60)</f>
        <v>59912.28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>
        <v>2400</v>
      </c>
      <c r="J46" s="70">
        <v>2400</v>
      </c>
      <c r="K46" s="70">
        <v>2352.6</v>
      </c>
      <c r="L46" s="70">
        <v>2352.6</v>
      </c>
      <c r="Q46" s="64"/>
      <c r="R46" s="64"/>
    </row>
    <row r="47" spans="1:19" ht="26.25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>
        <v>700</v>
      </c>
      <c r="J47" s="70">
        <v>700</v>
      </c>
      <c r="K47" s="70">
        <v>678.34</v>
      </c>
      <c r="L47" s="70">
        <v>678.34</v>
      </c>
      <c r="Q47" s="64"/>
      <c r="R47" s="64"/>
    </row>
    <row r="48" spans="1:19" ht="26.25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>
        <v>1100</v>
      </c>
      <c r="J48" s="70">
        <v>1100</v>
      </c>
      <c r="K48" s="70">
        <v>1061.82</v>
      </c>
      <c r="L48" s="70">
        <v>1061.82</v>
      </c>
      <c r="Q48" s="64"/>
      <c r="R48" s="64"/>
    </row>
    <row r="49" spans="1:19" ht="22.5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>
        <v>9400</v>
      </c>
      <c r="J49" s="70">
        <v>9400</v>
      </c>
      <c r="K49" s="70">
        <v>9411.74</v>
      </c>
      <c r="L49" s="70">
        <v>9411.74</v>
      </c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5.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>
        <v>1400</v>
      </c>
      <c r="J54" s="70">
        <v>1400</v>
      </c>
      <c r="K54" s="70">
        <v>1427.56</v>
      </c>
      <c r="L54" s="70">
        <v>1427.56</v>
      </c>
      <c r="Q54" s="64"/>
      <c r="R54" s="64"/>
    </row>
    <row r="55" spans="1:19" ht="15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>
        <v>300</v>
      </c>
      <c r="J55" s="70">
        <v>300</v>
      </c>
      <c r="K55" s="70">
        <v>325</v>
      </c>
      <c r="L55" s="70">
        <v>325</v>
      </c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3.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>
        <v>42600</v>
      </c>
      <c r="J57" s="70">
        <v>42600</v>
      </c>
      <c r="K57" s="70">
        <v>42641.33</v>
      </c>
      <c r="L57" s="70">
        <v>42641.33</v>
      </c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6.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>
        <v>2000</v>
      </c>
      <c r="J60" s="70">
        <v>2000</v>
      </c>
      <c r="K60" s="70">
        <v>2013.89</v>
      </c>
      <c r="L60" s="70">
        <v>2013.89</v>
      </c>
      <c r="Q60" s="64"/>
      <c r="R60" s="64"/>
    </row>
    <row r="61" spans="1:19" ht="1.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0.7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0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2.75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7700</v>
      </c>
      <c r="J135" s="101">
        <f>SUM(J136+J141+J149)</f>
        <v>7700</v>
      </c>
      <c r="K135" s="67">
        <f>SUM(K136+K141+K149)</f>
        <v>7689.96</v>
      </c>
      <c r="L135" s="52">
        <f>SUM(L136+L141+L149)</f>
        <v>7689.96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7700</v>
      </c>
      <c r="J149" s="101">
        <f t="shared" si="14"/>
        <v>7700</v>
      </c>
      <c r="K149" s="67">
        <f t="shared" si="14"/>
        <v>7689.96</v>
      </c>
      <c r="L149" s="52">
        <f t="shared" si="14"/>
        <v>7689.96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7700</v>
      </c>
      <c r="J150" s="126">
        <f t="shared" si="14"/>
        <v>7700</v>
      </c>
      <c r="K150" s="127">
        <f t="shared" si="14"/>
        <v>7689.96</v>
      </c>
      <c r="L150" s="82">
        <f t="shared" si="14"/>
        <v>7689.96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7700</v>
      </c>
      <c r="J151" s="101">
        <f>SUM(J152:J153)</f>
        <v>7700</v>
      </c>
      <c r="K151" s="67">
        <f>SUM(K152:K153)</f>
        <v>7689.96</v>
      </c>
      <c r="L151" s="52">
        <f>SUM(L152:L153)</f>
        <v>7689.96</v>
      </c>
    </row>
    <row r="152" spans="1:12" ht="12.75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>
        <v>7700</v>
      </c>
      <c r="J152" s="135">
        <v>7700</v>
      </c>
      <c r="K152" s="135">
        <v>7689.96</v>
      </c>
      <c r="L152" s="135">
        <v>7689.96</v>
      </c>
    </row>
    <row r="153" spans="1:12" ht="0.7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1.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5.2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8.25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4.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274000</v>
      </c>
      <c r="J364" s="121">
        <f>SUM(J30+J180)</f>
        <v>274000</v>
      </c>
      <c r="K364" s="121">
        <f>SUM(K30+K180)</f>
        <v>274002.00000000006</v>
      </c>
      <c r="L364" s="121">
        <f>SUM(L30+L180)</f>
        <v>274002.00000000006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4" t="s">
        <v>226</v>
      </c>
      <c r="B366" s="184"/>
      <c r="C366" s="184"/>
      <c r="D366" s="184"/>
      <c r="E366" s="184"/>
      <c r="F366" s="184"/>
      <c r="G366" s="184"/>
      <c r="H366" s="184"/>
      <c r="I366" s="173"/>
      <c r="J366" s="174"/>
      <c r="K366" s="205" t="s">
        <v>227</v>
      </c>
      <c r="L366" s="205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188" t="s">
        <v>230</v>
      </c>
      <c r="L367" s="188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4" t="s">
        <v>231</v>
      </c>
      <c r="B369" s="184"/>
      <c r="C369" s="184"/>
      <c r="D369" s="184"/>
      <c r="E369" s="184"/>
      <c r="F369" s="184"/>
      <c r="G369" s="184"/>
      <c r="H369" s="184"/>
      <c r="I369" s="173"/>
      <c r="J369" s="174"/>
      <c r="K369" s="205" t="s">
        <v>232</v>
      </c>
      <c r="L369" s="205"/>
    </row>
    <row r="370" spans="1:12" ht="26.25" customHeight="1" x14ac:dyDescent="0.2">
      <c r="A370" s="14"/>
      <c r="B370" s="14"/>
      <c r="C370" s="14"/>
      <c r="D370" s="189" t="s">
        <v>233</v>
      </c>
      <c r="E370" s="190"/>
      <c r="F370" s="190"/>
      <c r="G370" s="190"/>
      <c r="H370" s="28"/>
      <c r="I370" s="179" t="s">
        <v>229</v>
      </c>
      <c r="J370" s="14"/>
      <c r="K370" s="188" t="s">
        <v>230</v>
      </c>
      <c r="L370" s="188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66141732283472" right="0.70866141732283472" top="0.35433070866141736" bottom="0" header="0.31496062992125984" footer="0.31496062992125984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2023-01-19T07:02:12Z</cp:lastPrinted>
  <dcterms:modified xsi:type="dcterms:W3CDTF">2023-01-19T07:02:30Z</dcterms:modified>
</cp:coreProperties>
</file>