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2019 m. F2\"/>
    </mc:Choice>
  </mc:AlternateContent>
  <xr:revisionPtr revIDLastSave="0" documentId="13_ncr:1_{44EE5297-5DF6-479A-836F-DCA953666F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J355" i="1" s="1"/>
  <c r="I356" i="1"/>
  <c r="I355" i="1" s="1"/>
  <c r="L355" i="1"/>
  <c r="K355" i="1"/>
  <c r="K327" i="1" s="1"/>
  <c r="L353" i="1"/>
  <c r="K353" i="1"/>
  <c r="J353" i="1"/>
  <c r="J352" i="1" s="1"/>
  <c r="I353" i="1"/>
  <c r="I352" i="1" s="1"/>
  <c r="L352" i="1"/>
  <c r="K352" i="1"/>
  <c r="L350" i="1"/>
  <c r="K350" i="1"/>
  <c r="J350" i="1"/>
  <c r="I350" i="1"/>
  <c r="I349" i="1" s="1"/>
  <c r="L349" i="1"/>
  <c r="K349" i="1"/>
  <c r="J349" i="1"/>
  <c r="L346" i="1"/>
  <c r="K346" i="1"/>
  <c r="J346" i="1"/>
  <c r="I346" i="1"/>
  <c r="I345" i="1" s="1"/>
  <c r="L345" i="1"/>
  <c r="K345" i="1"/>
  <c r="J345" i="1"/>
  <c r="L342" i="1"/>
  <c r="K342" i="1"/>
  <c r="J342" i="1"/>
  <c r="J341" i="1" s="1"/>
  <c r="I342" i="1"/>
  <c r="I341" i="1" s="1"/>
  <c r="L341" i="1"/>
  <c r="K341" i="1"/>
  <c r="L338" i="1"/>
  <c r="K338" i="1"/>
  <c r="J338" i="1"/>
  <c r="I338" i="1"/>
  <c r="I337" i="1" s="1"/>
  <c r="L337" i="1"/>
  <c r="K337" i="1"/>
  <c r="J337" i="1"/>
  <c r="L334" i="1"/>
  <c r="K334" i="1"/>
  <c r="J334" i="1"/>
  <c r="I334" i="1"/>
  <c r="L331" i="1"/>
  <c r="K331" i="1"/>
  <c r="J331" i="1"/>
  <c r="I331" i="1"/>
  <c r="L329" i="1"/>
  <c r="K329" i="1"/>
  <c r="J329" i="1"/>
  <c r="J328" i="1" s="1"/>
  <c r="I329" i="1"/>
  <c r="I328" i="1" s="1"/>
  <c r="L328" i="1"/>
  <c r="K328" i="1"/>
  <c r="L327" i="1"/>
  <c r="L324" i="1"/>
  <c r="K324" i="1"/>
  <c r="J324" i="1"/>
  <c r="J323" i="1" s="1"/>
  <c r="I324" i="1"/>
  <c r="I323" i="1" s="1"/>
  <c r="L323" i="1"/>
  <c r="K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J313" i="1" s="1"/>
  <c r="I314" i="1"/>
  <c r="L313" i="1"/>
  <c r="K313" i="1"/>
  <c r="I313" i="1"/>
  <c r="L310" i="1"/>
  <c r="K310" i="1"/>
  <c r="J310" i="1"/>
  <c r="J309" i="1" s="1"/>
  <c r="I310" i="1"/>
  <c r="I309" i="1" s="1"/>
  <c r="L309" i="1"/>
  <c r="K309" i="1"/>
  <c r="L306" i="1"/>
  <c r="K306" i="1"/>
  <c r="J306" i="1"/>
  <c r="I306" i="1"/>
  <c r="I305" i="1" s="1"/>
  <c r="L305" i="1"/>
  <c r="K305" i="1"/>
  <c r="J305" i="1"/>
  <c r="L302" i="1"/>
  <c r="K302" i="1"/>
  <c r="J302" i="1"/>
  <c r="I302" i="1"/>
  <c r="L299" i="1"/>
  <c r="K299" i="1"/>
  <c r="J299" i="1"/>
  <c r="J296" i="1" s="1"/>
  <c r="J295" i="1" s="1"/>
  <c r="I299" i="1"/>
  <c r="L297" i="1"/>
  <c r="K297" i="1"/>
  <c r="J297" i="1"/>
  <c r="I297" i="1"/>
  <c r="L296" i="1"/>
  <c r="K296" i="1"/>
  <c r="I296" i="1"/>
  <c r="L295" i="1"/>
  <c r="K295" i="1"/>
  <c r="L291" i="1"/>
  <c r="K291" i="1"/>
  <c r="J291" i="1"/>
  <c r="J290" i="1" s="1"/>
  <c r="I291" i="1"/>
  <c r="L290" i="1"/>
  <c r="K290" i="1"/>
  <c r="I290" i="1"/>
  <c r="L288" i="1"/>
  <c r="K288" i="1"/>
  <c r="J288" i="1"/>
  <c r="J287" i="1" s="1"/>
  <c r="I288" i="1"/>
  <c r="L287" i="1"/>
  <c r="K287" i="1"/>
  <c r="I287" i="1"/>
  <c r="L285" i="1"/>
  <c r="K285" i="1"/>
  <c r="J285" i="1"/>
  <c r="J284" i="1" s="1"/>
  <c r="I285" i="1"/>
  <c r="L284" i="1"/>
  <c r="K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I276" i="1" s="1"/>
  <c r="L276" i="1"/>
  <c r="L262" i="1" s="1"/>
  <c r="K276" i="1"/>
  <c r="J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L266" i="1"/>
  <c r="K266" i="1"/>
  <c r="J266" i="1"/>
  <c r="I266" i="1"/>
  <c r="L264" i="1"/>
  <c r="K264" i="1"/>
  <c r="J264" i="1"/>
  <c r="J263" i="1" s="1"/>
  <c r="I264" i="1"/>
  <c r="L263" i="1"/>
  <c r="K263" i="1"/>
  <c r="I263" i="1"/>
  <c r="I262" i="1" s="1"/>
  <c r="K262" i="1"/>
  <c r="L259" i="1"/>
  <c r="K259" i="1"/>
  <c r="J259" i="1"/>
  <c r="J258" i="1" s="1"/>
  <c r="I259" i="1"/>
  <c r="I258" i="1" s="1"/>
  <c r="L258" i="1"/>
  <c r="K258" i="1"/>
  <c r="L256" i="1"/>
  <c r="K256" i="1"/>
  <c r="J256" i="1"/>
  <c r="I256" i="1"/>
  <c r="I255" i="1" s="1"/>
  <c r="L255" i="1"/>
  <c r="K255" i="1"/>
  <c r="J255" i="1"/>
  <c r="L253" i="1"/>
  <c r="K253" i="1"/>
  <c r="J253" i="1"/>
  <c r="I253" i="1"/>
  <c r="I252" i="1" s="1"/>
  <c r="L252" i="1"/>
  <c r="K252" i="1"/>
  <c r="J252" i="1"/>
  <c r="L249" i="1"/>
  <c r="K249" i="1"/>
  <c r="K248" i="1" s="1"/>
  <c r="K230" i="1" s="1"/>
  <c r="K229" i="1" s="1"/>
  <c r="J249" i="1"/>
  <c r="J248" i="1" s="1"/>
  <c r="I249" i="1"/>
  <c r="L248" i="1"/>
  <c r="L230" i="1" s="1"/>
  <c r="I248" i="1"/>
  <c r="L245" i="1"/>
  <c r="K245" i="1"/>
  <c r="J245" i="1"/>
  <c r="J244" i="1" s="1"/>
  <c r="I245" i="1"/>
  <c r="L244" i="1"/>
  <c r="K244" i="1"/>
  <c r="I244" i="1"/>
  <c r="L241" i="1"/>
  <c r="K241" i="1"/>
  <c r="J241" i="1"/>
  <c r="I241" i="1"/>
  <c r="I240" i="1" s="1"/>
  <c r="L240" i="1"/>
  <c r="K240" i="1"/>
  <c r="J240" i="1"/>
  <c r="L237" i="1"/>
  <c r="K237" i="1"/>
  <c r="J237" i="1"/>
  <c r="I237" i="1"/>
  <c r="L234" i="1"/>
  <c r="K234" i="1"/>
  <c r="J234" i="1"/>
  <c r="I234" i="1"/>
  <c r="L232" i="1"/>
  <c r="K232" i="1"/>
  <c r="J232" i="1"/>
  <c r="J231" i="1" s="1"/>
  <c r="I232" i="1"/>
  <c r="I231" i="1" s="1"/>
  <c r="L231" i="1"/>
  <c r="K231" i="1"/>
  <c r="L225" i="1"/>
  <c r="K225" i="1"/>
  <c r="J225" i="1"/>
  <c r="J224" i="1" s="1"/>
  <c r="J223" i="1" s="1"/>
  <c r="I225" i="1"/>
  <c r="L224" i="1"/>
  <c r="K224" i="1"/>
  <c r="I224" i="1"/>
  <c r="I223" i="1" s="1"/>
  <c r="L223" i="1"/>
  <c r="K223" i="1"/>
  <c r="L221" i="1"/>
  <c r="K221" i="1"/>
  <c r="J221" i="1"/>
  <c r="J220" i="1" s="1"/>
  <c r="J219" i="1" s="1"/>
  <c r="I221" i="1"/>
  <c r="I220" i="1" s="1"/>
  <c r="I219" i="1" s="1"/>
  <c r="L220" i="1"/>
  <c r="K220" i="1"/>
  <c r="L219" i="1"/>
  <c r="K219" i="1"/>
  <c r="L212" i="1"/>
  <c r="K212" i="1"/>
  <c r="J212" i="1"/>
  <c r="I212" i="1"/>
  <c r="I211" i="1" s="1"/>
  <c r="L211" i="1"/>
  <c r="K211" i="1"/>
  <c r="J211" i="1"/>
  <c r="L209" i="1"/>
  <c r="K209" i="1"/>
  <c r="J209" i="1"/>
  <c r="J208" i="1" s="1"/>
  <c r="J207" i="1" s="1"/>
  <c r="I209" i="1"/>
  <c r="I208" i="1" s="1"/>
  <c r="I207" i="1" s="1"/>
  <c r="L208" i="1"/>
  <c r="K208" i="1"/>
  <c r="L207" i="1"/>
  <c r="K207" i="1"/>
  <c r="L202" i="1"/>
  <c r="K202" i="1"/>
  <c r="J202" i="1"/>
  <c r="J201" i="1" s="1"/>
  <c r="J200" i="1" s="1"/>
  <c r="I202" i="1"/>
  <c r="L201" i="1"/>
  <c r="K201" i="1"/>
  <c r="I201" i="1"/>
  <c r="I200" i="1" s="1"/>
  <c r="L200" i="1"/>
  <c r="K200" i="1"/>
  <c r="L198" i="1"/>
  <c r="K198" i="1"/>
  <c r="J198" i="1"/>
  <c r="J197" i="1" s="1"/>
  <c r="I198" i="1"/>
  <c r="I197" i="1" s="1"/>
  <c r="L197" i="1"/>
  <c r="K197" i="1"/>
  <c r="L193" i="1"/>
  <c r="K193" i="1"/>
  <c r="K192" i="1" s="1"/>
  <c r="K178" i="1" s="1"/>
  <c r="K177" i="1" s="1"/>
  <c r="J193" i="1"/>
  <c r="I193" i="1"/>
  <c r="L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J179" i="1" s="1"/>
  <c r="I180" i="1"/>
  <c r="I179" i="1" s="1"/>
  <c r="I178" i="1" s="1"/>
  <c r="L179" i="1"/>
  <c r="K179" i="1"/>
  <c r="L178" i="1"/>
  <c r="L177" i="1" s="1"/>
  <c r="L172" i="1"/>
  <c r="K172" i="1"/>
  <c r="J172" i="1"/>
  <c r="J171" i="1" s="1"/>
  <c r="I172" i="1"/>
  <c r="I171" i="1" s="1"/>
  <c r="L171" i="1"/>
  <c r="K171" i="1"/>
  <c r="L167" i="1"/>
  <c r="K167" i="1"/>
  <c r="J167" i="1"/>
  <c r="I167" i="1"/>
  <c r="L166" i="1"/>
  <c r="K166" i="1"/>
  <c r="J166" i="1"/>
  <c r="J165" i="1" s="1"/>
  <c r="I166" i="1"/>
  <c r="L165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L161" i="1"/>
  <c r="K161" i="1"/>
  <c r="L160" i="1"/>
  <c r="K160" i="1"/>
  <c r="L158" i="1"/>
  <c r="K158" i="1"/>
  <c r="J158" i="1"/>
  <c r="I158" i="1"/>
  <c r="L157" i="1"/>
  <c r="K157" i="1"/>
  <c r="J157" i="1"/>
  <c r="I157" i="1"/>
  <c r="L153" i="1"/>
  <c r="K153" i="1"/>
  <c r="K152" i="1" s="1"/>
  <c r="K151" i="1" s="1"/>
  <c r="K150" i="1" s="1"/>
  <c r="J153" i="1"/>
  <c r="I153" i="1"/>
  <c r="L152" i="1"/>
  <c r="J152" i="1"/>
  <c r="I152" i="1"/>
  <c r="L151" i="1"/>
  <c r="J151" i="1"/>
  <c r="J150" i="1" s="1"/>
  <c r="I151" i="1"/>
  <c r="I150" i="1" s="1"/>
  <c r="L150" i="1"/>
  <c r="L147" i="1"/>
  <c r="K147" i="1"/>
  <c r="J147" i="1"/>
  <c r="J146" i="1" s="1"/>
  <c r="J145" i="1" s="1"/>
  <c r="I147" i="1"/>
  <c r="L146" i="1"/>
  <c r="K146" i="1"/>
  <c r="I146" i="1"/>
  <c r="I145" i="1" s="1"/>
  <c r="L145" i="1"/>
  <c r="K145" i="1"/>
  <c r="L143" i="1"/>
  <c r="K143" i="1"/>
  <c r="J143" i="1"/>
  <c r="J142" i="1" s="1"/>
  <c r="I143" i="1"/>
  <c r="L142" i="1"/>
  <c r="K142" i="1"/>
  <c r="I142" i="1"/>
  <c r="L139" i="1"/>
  <c r="K139" i="1"/>
  <c r="J139" i="1"/>
  <c r="J138" i="1" s="1"/>
  <c r="J137" i="1" s="1"/>
  <c r="I139" i="1"/>
  <c r="L138" i="1"/>
  <c r="K138" i="1"/>
  <c r="I138" i="1"/>
  <c r="I137" i="1" s="1"/>
  <c r="L137" i="1"/>
  <c r="K137" i="1"/>
  <c r="L134" i="1"/>
  <c r="K134" i="1"/>
  <c r="J134" i="1"/>
  <c r="J133" i="1" s="1"/>
  <c r="J132" i="1" s="1"/>
  <c r="J131" i="1" s="1"/>
  <c r="I134" i="1"/>
  <c r="L133" i="1"/>
  <c r="K133" i="1"/>
  <c r="I133" i="1"/>
  <c r="I132" i="1" s="1"/>
  <c r="L132" i="1"/>
  <c r="K132" i="1"/>
  <c r="L131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K109" i="1" s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L116" i="1"/>
  <c r="K116" i="1"/>
  <c r="I116" i="1"/>
  <c r="I115" i="1" s="1"/>
  <c r="L115" i="1"/>
  <c r="K115" i="1"/>
  <c r="L112" i="1"/>
  <c r="K112" i="1"/>
  <c r="J112" i="1"/>
  <c r="J111" i="1" s="1"/>
  <c r="J110" i="1" s="1"/>
  <c r="I112" i="1"/>
  <c r="I111" i="1" s="1"/>
  <c r="I110" i="1" s="1"/>
  <c r="L111" i="1"/>
  <c r="K111" i="1"/>
  <c r="L110" i="1"/>
  <c r="K110" i="1"/>
  <c r="L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I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J91" i="1" s="1"/>
  <c r="J90" i="1" s="1"/>
  <c r="J89" i="1" s="1"/>
  <c r="I92" i="1"/>
  <c r="I91" i="1" s="1"/>
  <c r="I90" i="1" s="1"/>
  <c r="L91" i="1"/>
  <c r="K91" i="1"/>
  <c r="L90" i="1"/>
  <c r="K90" i="1"/>
  <c r="L89" i="1"/>
  <c r="K89" i="1"/>
  <c r="L85" i="1"/>
  <c r="K85" i="1"/>
  <c r="J85" i="1"/>
  <c r="I85" i="1"/>
  <c r="L84" i="1"/>
  <c r="K84" i="1"/>
  <c r="J84" i="1"/>
  <c r="J83" i="1" s="1"/>
  <c r="J82" i="1" s="1"/>
  <c r="I84" i="1"/>
  <c r="L83" i="1"/>
  <c r="K83" i="1"/>
  <c r="I83" i="1"/>
  <c r="I82" i="1" s="1"/>
  <c r="L82" i="1"/>
  <c r="K82" i="1"/>
  <c r="L80" i="1"/>
  <c r="K80" i="1"/>
  <c r="J80" i="1"/>
  <c r="I80" i="1"/>
  <c r="I79" i="1" s="1"/>
  <c r="I78" i="1" s="1"/>
  <c r="L79" i="1"/>
  <c r="K79" i="1"/>
  <c r="J79" i="1"/>
  <c r="J78" i="1" s="1"/>
  <c r="L78" i="1"/>
  <c r="K78" i="1"/>
  <c r="L74" i="1"/>
  <c r="K74" i="1"/>
  <c r="J74" i="1"/>
  <c r="J73" i="1" s="1"/>
  <c r="I74" i="1"/>
  <c r="I73" i="1" s="1"/>
  <c r="I62" i="1" s="1"/>
  <c r="I61" i="1" s="1"/>
  <c r="L73" i="1"/>
  <c r="K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J62" i="1" s="1"/>
  <c r="J61" i="1" s="1"/>
  <c r="I63" i="1"/>
  <c r="L62" i="1"/>
  <c r="K62" i="1"/>
  <c r="L61" i="1"/>
  <c r="K61" i="1"/>
  <c r="L45" i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4" i="1"/>
  <c r="L43" i="1"/>
  <c r="L42" i="1" s="1"/>
  <c r="L40" i="1"/>
  <c r="K40" i="1"/>
  <c r="J40" i="1"/>
  <c r="J39" i="1" s="1"/>
  <c r="J38" i="1" s="1"/>
  <c r="I40" i="1"/>
  <c r="I39" i="1" s="1"/>
  <c r="I38" i="1" s="1"/>
  <c r="L39" i="1"/>
  <c r="K39" i="1"/>
  <c r="L38" i="1"/>
  <c r="K38" i="1"/>
  <c r="K31" i="1" s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I31" i="1" s="1"/>
  <c r="L32" i="1"/>
  <c r="K32" i="1"/>
  <c r="J32" i="1"/>
  <c r="I131" i="1" l="1"/>
  <c r="L229" i="1"/>
  <c r="K294" i="1"/>
  <c r="K176" i="1" s="1"/>
  <c r="L294" i="1"/>
  <c r="L176" i="1" s="1"/>
  <c r="L31" i="1"/>
  <c r="L30" i="1"/>
  <c r="K30" i="1"/>
  <c r="I89" i="1"/>
  <c r="I109" i="1"/>
  <c r="I177" i="1"/>
  <c r="J262" i="1"/>
  <c r="I327" i="1"/>
  <c r="J160" i="1"/>
  <c r="J178" i="1"/>
  <c r="J177" i="1" s="1"/>
  <c r="I230" i="1"/>
  <c r="I229" i="1" s="1"/>
  <c r="J327" i="1"/>
  <c r="J294" i="1" s="1"/>
  <c r="J31" i="1"/>
  <c r="J109" i="1"/>
  <c r="I165" i="1"/>
  <c r="I160" i="1" s="1"/>
  <c r="J230" i="1"/>
  <c r="J229" i="1" s="1"/>
  <c r="I295" i="1"/>
  <c r="K359" i="1" l="1"/>
  <c r="L359" i="1"/>
  <c r="I30" i="1"/>
  <c r="J176" i="1"/>
  <c r="I294" i="1"/>
  <c r="I176" i="1" s="1"/>
  <c r="J30" i="1"/>
  <c r="J359" i="1" l="1"/>
  <c r="I359" i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<sst xmlns="http://schemas.openxmlformats.org/spreadsheetml/2006/main" count="383" uniqueCount="239">
  <si>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</si>
  <si>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</si>
  <si>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</si>
  <si>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</si>
  <si>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</si>
  <si>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</si>
  <si>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</si>
  <si>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</si>
  <si>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</si>
  <si>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gruodžio 31 d.</t>
  </si>
  <si>
    <t>metinė</t>
  </si>
  <si>
    <t>(metinė, ketvirtinė)</t>
  </si>
  <si>
    <t>ATASKAITA</t>
  </si>
  <si>
    <t>2020 m. sausio 3 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</si>
  <si>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</si>
  <si>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</si>
  <si>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</si>
  <si>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</si>
  <si>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</si>
  <si>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</si>
  <si>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</si>
  <si>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</si>
  <si>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</si>
  <si>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</si>
  <si>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</si>
  <si>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</si>
  <si>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</si>
  <si>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</si>
  <si>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</si>
  <si>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</si>
  <si>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</si>
  <si>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</si>
  <si>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</si>
  <si>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</si>
  <si>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</si>
  <si>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</si>
  <si>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</si>
  <si>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</si>
  <si>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</si>
  <si>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</si>
  <si>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</si>
  <si>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</si>
  <si>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</si>
  <si>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</si>
  <si>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</si>
  <si>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</si>
  <si>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</si>
  <si>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</si>
  <si>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</si>
  <si>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</si>
  <si>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</si>
  <si>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</si>
  <si>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</si>
  <si>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</si>
  <si>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</si>
  <si>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</si>
  <si>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</si>
  <si>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</si>
  <si>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</si>
  <si>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</si>
  <si>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</si>
  <si>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</si>
  <si>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</si>
  <si>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</si>
  <si>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</si>
  <si>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</si>
  <si>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</si>
  <si>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</si>
  <si>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</si>
  <si>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</si>
  <si>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</si>
  <si>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</si>
  <si>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</si>
  <si>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</si>
  <si>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</si>
  <si>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</si>
  <si>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</si>
  <si>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</si>
  <si>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</si>
  <si>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</si>
  <si>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</si>
  <si>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</si>
  <si>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</si>
  <si>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</si>
  <si>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</si>
  <si>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</si>
  <si>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</si>
  <si>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</si>
  <si>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</si>
  <si>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</si>
  <si>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</si>
  <si>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</si>
  <si>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</si>
  <si>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</si>
  <si>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</si>
  <si>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</si>
  <si>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</si>
  <si>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</si>
  <si>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</si>
  <si>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</si>
  <si>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</si>
  <si>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</si>
  <si>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</si>
  <si>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</si>
  <si>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</si>
  <si>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</si>
  <si>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</si>
  <si>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</si>
  <si>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</si>
  <si>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</si>
  <si>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</si>
  <si>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</si>
  <si>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</si>
  <si>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</si>
  <si>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</si>
  <si>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</si>
  <si>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</si>
  <si>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</si>
  <si>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</si>
  <si>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</si>
  <si>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</si>
  <si>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</si>
  <si>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</si>
  <si>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</si>
  <si>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</si>
  <si>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</si>
  <si>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</si>
  <si>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</si>
  <si>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</si>
  <si>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</si>
  <si>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</si>
  <si>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</si>
  <si>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</si>
  <si>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</si>
  <si>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</si>
  <si>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</si>
  <si>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</si>
  <si>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</si>
  <si>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</si>
  <si>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</si>
  <si>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</si>
  <si>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</si>
  <si>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</si>
  <si>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</si>
  <si>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</si>
  <si>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</si>
  <si>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</si>
  <si>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</si>
  <si>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</si>
  <si>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</si>
  <si>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</si>
  <si>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</si>
  <si>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</si>
  <si>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</si>
  <si>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</si>
  <si>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</si>
  <si>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</si>
  <si>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</si>
  <si>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</si>
  <si>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</si>
  <si>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</si>
  <si>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</si>
  <si>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</si>
  <si>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</si>
  <si>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</si>
  <si>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</si>
  <si>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</si>
  <si>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</si>
  <si>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</si>
  <si>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</si>
  <si>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</si>
  <si>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</si>
  <si>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</si>
  <si>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</si>
  <si>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</si>
  <si>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</si>
  <si>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</si>
  <si>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</si>
  <si>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</si>
  <si>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</si>
  <si>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</si>
  <si>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</si>
  <si>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</si>
  <si>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</si>
  <si>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</si>
  <si>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</si>
  <si>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</si>
  <si>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</si>
  <si>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</si>
  <si>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</si>
  <si>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</si>
  <si>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</si>
  <si>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</si>
  <si>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</si>
  <si>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</si>
  <si>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</si>
  <si>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</si>
  <si>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</si>
  <si>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</si>
  <si>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</si>
  <si>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</si>
  <si>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</si>
  <si>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</si>
  <si>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</si>
  <si>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</si>
  <si>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</si>
  <si>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</si>
  <si>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</si>
  <si>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</si>
  <si>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</si>
  <si>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</si>
  <si>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</si>
  <si>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</si>
  <si>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</si>
  <si>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</si>
  <si>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</si>
  <si>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</si>
  <si>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</si>
  <si>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</si>
  <si>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</si>
  <si>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</si>
  <si>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</si>
  <si>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</si>
  <si>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</si>
  <si>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</si>
  <si>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</si>
  <si>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</si>
  <si>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</si>
  <si>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</si>
  <si>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</si>
  <si>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</si>
  <si>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</si>
  <si>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</si>
  <si>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</si>
  <si>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</si>
  <si>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</si>
  <si>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</si>
  <si>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</si>
  <si>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Švietimo paslaugų užtikrinimas ir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</si>
</sst>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/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/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0" fontId="34" fillId="0" borderId="5" xfId="1" applyFont="1" applyBorder="1" applyAlignment="1" applyProtection="1">
      <alignment horizontal="right"/>
    </xf>
    <xf numFmtId="0" fontId="35" fillId="0" borderId="6" xfId="1" applyFont="1" applyBorder="1" applyAlignment="1" applyProtection="1"/>
    <xf numFmtId="0" fontId="36" fillId="0" borderId="3" xfId="1" applyFont="1" applyBorder="1" applyAlignment="1" applyProtection="1"/>
    <xf numFmtId="0" fontId="37" fillId="0" borderId="7" xfId="1" applyFont="1" applyBorder="1" applyAlignment="1" applyProtection="1">
      <alignment horizontal="right"/>
    </xf>
    <xf numFmtId="0" fontId="38" fillId="0" borderId="2" xfId="1" applyFont="1" applyBorder="1" applyAlignment="1" applyProtection="1"/>
    <xf numFmtId="0" fontId="39" fillId="0" borderId="2" xfId="1" applyFont="1" applyBorder="1" applyAlignment="1" applyProtection="1">
      <alignment horizontal="center"/>
    </xf>
    <xf numFmtId="0" fontId="40" fillId="0" borderId="2" xfId="1" applyFont="1" applyBorder="1" applyAlignment="1" applyProtection="1">
      <alignment horizontal="center"/>
    </xf>
    <xf numFmtId="0" fontId="41" fillId="0" borderId="2" xfId="1" applyFont="1" applyBorder="1" applyAlignment="1" applyProtection="1">
      <alignment horizontal="center"/>
    </xf>
    <xf numFmtId="164" fontId="42" fillId="0" borderId="2" xfId="1" applyNumberFormat="1" applyFont="1" applyBorder="1" applyAlignment="1" applyProtection="1">
      <alignment horizontal="right"/>
    </xf>
    <xf numFmtId="49" fontId="55" fillId="0" borderId="3" xfId="1" applyNumberFormat="1" applyFont="1" applyBorder="1" applyAlignment="1" applyProtection="1">
      <alignment horizontal="center" vertical="center" wrapText="1"/>
    </xf>
    <xf numFmtId="49" fontId="56" fillId="0" borderId="13" xfId="1" applyNumberFormat="1" applyFont="1" applyBorder="1" applyAlignment="1" applyProtection="1">
      <alignment horizontal="center" vertical="center" wrapText="1"/>
    </xf>
    <xf numFmtId="0" fontId="62" fillId="0" borderId="3" xfId="1" applyFont="1" applyBorder="1" applyAlignment="1" applyProtection="1">
      <alignment horizontal="center" vertical="center" wrapText="1"/>
    </xf>
    <xf numFmtId="0" fontId="63" fillId="0" borderId="13" xfId="1" applyFont="1" applyBorder="1" applyAlignment="1" applyProtection="1">
      <alignment horizontal="center" vertical="center" wrapText="1"/>
    </xf>
    <xf numFmtId="49" fontId="64" fillId="0" borderId="9" xfId="1" applyNumberFormat="1" applyFont="1" applyBorder="1" applyAlignment="1" applyProtection="1">
      <alignment horizontal="center" vertical="center" wrapText="1"/>
    </xf>
    <xf numFmtId="49" fontId="65" fillId="0" borderId="3" xfId="1" applyNumberFormat="1" applyFont="1" applyBorder="1" applyAlignment="1" applyProtection="1">
      <alignment horizontal="center" vertical="center" wrapText="1"/>
    </xf>
    <xf numFmtId="3" fontId="66" fillId="0" borderId="13" xfId="1" applyNumberFormat="1" applyFont="1" applyBorder="1" applyAlignment="1" applyProtection="1">
      <alignment horizontal="center" vertical="center" wrapText="1"/>
    </xf>
    <xf numFmtId="0" fontId="67" fillId="0" borderId="0" xfId="1" applyFont="1" applyAlignment="1" applyProtection="1"/>
    <xf numFmtId="0" fontId="68" fillId="0" borderId="3" xfId="1" applyFont="1" applyBorder="1" applyAlignment="1" applyProtection="1">
      <alignment vertical="top" wrapText="1"/>
    </xf>
    <xf numFmtId="0" fontId="69" fillId="0" borderId="3" xfId="1" applyFont="1" applyBorder="1" applyAlignment="1" applyProtection="1">
      <alignment vertical="top" wrapText="1"/>
    </xf>
    <xf numFmtId="0" fontId="70" fillId="0" borderId="9" xfId="1" applyFont="1" applyBorder="1" applyAlignment="1" applyProtection="1">
      <alignment vertical="top" wrapText="1"/>
    </xf>
    <xf numFmtId="0" fontId="71" fillId="0" borderId="14" xfId="1" applyFont="1" applyBorder="1" applyAlignment="1" applyProtection="1">
      <alignment vertical="top" wrapText="1"/>
    </xf>
    <xf numFmtId="0" fontId="72" fillId="0" borderId="9" xfId="1" applyFont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2" xfId="1" applyFont="1" applyBorder="1" applyAlignment="1" applyProtection="1">
      <alignment vertical="top" wrapText="1"/>
    </xf>
    <xf numFmtId="0" fontId="78" fillId="0" borderId="8" xfId="1" applyFont="1" applyBorder="1" applyAlignment="1" applyProtection="1">
      <alignment vertical="top" wrapText="1"/>
    </xf>
    <xf numFmtId="0" fontId="79" fillId="0" borderId="13" xfId="1" applyFont="1" applyBorder="1" applyAlignment="1" applyProtection="1">
      <alignment horizontal="center" vertical="top" wrapText="1"/>
    </xf>
    <xf numFmtId="0" fontId="80" fillId="0" borderId="2" xfId="1" applyFont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Border="1" applyAlignment="1" applyProtection="1">
      <alignment vertical="top" wrapText="1"/>
    </xf>
    <xf numFmtId="0" fontId="84" fillId="0" borderId="9" xfId="1" applyFont="1" applyBorder="1" applyAlignment="1" applyProtection="1">
      <alignment vertical="top" wrapText="1"/>
    </xf>
    <xf numFmtId="0" fontId="85" fillId="0" borderId="14" xfId="1" applyFont="1" applyBorder="1" applyAlignment="1" applyProtection="1">
      <alignment vertical="top" wrapText="1"/>
    </xf>
    <xf numFmtId="0" fontId="86" fillId="0" borderId="3" xfId="1" applyFont="1" applyBorder="1" applyAlignment="1" applyProtection="1">
      <alignment vertical="top" wrapText="1"/>
    </xf>
    <xf numFmtId="0" fontId="87" fillId="0" borderId="9" xfId="1" applyFont="1" applyBorder="1" applyAlignment="1" applyProtection="1">
      <alignment horizontal="center" vertical="top" wrapText="1"/>
    </xf>
    <xf numFmtId="0" fontId="88" fillId="0" borderId="0" xfId="1" applyFont="1" applyAlignment="1" applyProtection="1">
      <alignment horizontal="justify" vertical="center"/>
    </xf>
    <xf numFmtId="0" fontId="89" fillId="0" borderId="6" xfId="1" applyFont="1" applyBorder="1" applyAlignment="1" applyProtection="1">
      <alignment vertical="top" wrapText="1"/>
    </xf>
    <xf numFmtId="0" fontId="90" fillId="0" borderId="14" xfId="1" applyFont="1" applyBorder="1" applyAlignment="1" applyProtection="1">
      <alignment vertical="top" wrapText="1"/>
    </xf>
    <xf numFmtId="0" fontId="91" fillId="0" borderId="9" xfId="1" applyFont="1" applyBorder="1" applyAlignment="1" applyProtection="1">
      <alignment horizontal="center" vertical="top" wrapText="1"/>
    </xf>
    <xf numFmtId="2" fontId="92" fillId="0" borderId="13" xfId="1" applyNumberFormat="1" applyFont="1" applyBorder="1" applyAlignment="1" applyProtection="1">
      <alignment horizontal="right" vertical="center" wrapText="1"/>
    </xf>
    <xf numFmtId="2" fontId="93" fillId="0" borderId="3" xfId="1" applyNumberFormat="1" applyFont="1" applyBorder="1" applyAlignment="1" applyProtection="1">
      <alignment horizontal="right" vertical="center" wrapText="1"/>
    </xf>
    <xf numFmtId="2" fontId="94" fillId="0" borderId="9" xfId="1" applyNumberFormat="1" applyFont="1" applyBorder="1" applyAlignment="1" applyProtection="1">
      <alignment horizontal="right" vertical="center" wrapText="1"/>
    </xf>
    <xf numFmtId="0" fontId="95" fillId="0" borderId="12" xfId="1" applyFont="1" applyBorder="1" applyAlignment="1" applyProtection="1">
      <alignment vertical="top" wrapText="1"/>
    </xf>
    <xf numFmtId="0" fontId="96" fillId="0" borderId="8" xfId="1" applyFont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Border="1" applyAlignment="1" applyProtection="1">
      <alignment vertical="top" wrapText="1"/>
    </xf>
    <xf numFmtId="0" fontId="100" fillId="0" borderId="15" xfId="1" applyFont="1" applyBorder="1" applyAlignment="1" applyProtection="1">
      <alignment vertical="top" wrapText="1"/>
    </xf>
    <xf numFmtId="0" fontId="101" fillId="0" borderId="5" xfId="1" applyFont="1" applyBorder="1" applyAlignment="1" applyProtection="1">
      <alignment vertical="top" wrapText="1"/>
    </xf>
    <xf numFmtId="0" fontId="102" fillId="0" borderId="0" xfId="1" applyFont="1" applyAlignment="1" applyProtection="1">
      <alignment vertical="top" wrapText="1"/>
    </xf>
    <xf numFmtId="0" fontId="103" fillId="0" borderId="5" xfId="1" applyFont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Border="1" applyAlignment="1" applyProtection="1">
      <alignment horizontal="center" vertical="top" wrapText="1"/>
    </xf>
    <xf numFmtId="0" fontId="107" fillId="0" borderId="12" xfId="1" applyFont="1" applyBorder="1" applyAlignment="1" applyProtection="1">
      <alignment vertical="top" wrapText="1"/>
    </xf>
    <xf numFmtId="0" fontId="108" fillId="0" borderId="8" xfId="1" applyFont="1" applyBorder="1" applyAlignment="1" applyProtection="1">
      <alignment vertical="top" wrapText="1"/>
    </xf>
    <xf numFmtId="0" fontId="109" fillId="0" borderId="13" xfId="1" applyFont="1" applyBorder="1" applyAlignment="1" applyProtection="1">
      <alignment vertical="top" wrapText="1"/>
    </xf>
    <xf numFmtId="0" fontId="110" fillId="0" borderId="2" xfId="1" applyFont="1" applyBorder="1" applyAlignment="1" applyProtection="1">
      <alignment vertical="top" wrapText="1"/>
    </xf>
    <xf numFmtId="0" fontId="111" fillId="0" borderId="13" xfId="1" applyFont="1" applyBorder="1" applyAlignment="1" applyProtection="1">
      <alignment horizontal="center" vertical="top" wrapText="1"/>
    </xf>
    <xf numFmtId="0" fontId="112" fillId="0" borderId="4" xfId="1" applyFont="1" applyBorder="1" applyAlignment="1" applyProtection="1">
      <alignment vertical="top" wrapText="1"/>
    </xf>
    <xf numFmtId="0" fontId="113" fillId="0" borderId="11" xfId="1" applyFont="1" applyBorder="1" applyAlignment="1" applyProtection="1">
      <alignment vertical="top" wrapText="1"/>
    </xf>
    <xf numFmtId="0" fontId="114" fillId="0" borderId="11" xfId="1" applyFont="1" applyBorder="1" applyAlignment="1" applyProtection="1">
      <alignment horizontal="center" vertical="top" wrapText="1"/>
    </xf>
    <xf numFmtId="0" fontId="115" fillId="0" borderId="7" xfId="1" applyFont="1" applyBorder="1" applyAlignment="1" applyProtection="1">
      <alignment vertical="top" wrapText="1"/>
    </xf>
    <xf numFmtId="2" fontId="116" fillId="0" borderId="11" xfId="1" applyNumberFormat="1" applyFont="1" applyBorder="1" applyAlignment="1" applyProtection="1">
      <alignment horizontal="right" vertical="center" wrapText="1"/>
    </xf>
    <xf numFmtId="0" fontId="117" fillId="0" borderId="14" xfId="1" applyFont="1" applyBorder="1" applyAlignment="1" applyProtection="1">
      <alignment horizontal="left" vertical="top" wrapText="1"/>
    </xf>
    <xf numFmtId="0" fontId="118" fillId="0" borderId="12" xfId="1" applyFont="1" applyBorder="1" applyAlignment="1" applyProtection="1">
      <alignment vertical="center" wrapText="1"/>
    </xf>
    <xf numFmtId="0" fontId="119" fillId="0" borderId="8" xfId="1" applyFont="1" applyBorder="1" applyAlignment="1" applyProtection="1">
      <alignment vertical="center" wrapText="1"/>
    </xf>
    <xf numFmtId="0" fontId="120" fillId="0" borderId="13" xfId="1" applyFont="1" applyBorder="1" applyAlignment="1" applyProtection="1">
      <alignment vertical="top" wrapText="1"/>
    </xf>
    <xf numFmtId="0" fontId="121" fillId="0" borderId="2" xfId="1" applyFont="1" applyBorder="1" applyAlignment="1" applyProtection="1">
      <alignment vertical="center" wrapText="1"/>
    </xf>
    <xf numFmtId="0" fontId="122" fillId="0" borderId="9" xfId="1" applyFont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Border="1" applyAlignment="1" applyProtection="1">
      <alignment vertical="top" wrapText="1"/>
    </xf>
    <xf numFmtId="0" fontId="128" fillId="0" borderId="12" xfId="1" applyFont="1" applyBorder="1" applyAlignment="1" applyProtection="1">
      <alignment vertical="top" wrapText="1"/>
    </xf>
    <xf numFmtId="0" fontId="129" fillId="0" borderId="9" xfId="1" applyFont="1" applyBorder="1" applyAlignment="1" applyProtection="1">
      <alignment vertical="top" wrapText="1"/>
    </xf>
    <xf numFmtId="0" fontId="130" fillId="0" borderId="6" xfId="1" applyFont="1" applyBorder="1" applyAlignment="1" applyProtection="1">
      <alignment vertical="top" wrapText="1"/>
    </xf>
    <xf numFmtId="0" fontId="131" fillId="0" borderId="3" xfId="1" applyFont="1" applyBorder="1" applyAlignment="1" applyProtection="1">
      <alignment horizontal="center" vertical="top" wrapText="1"/>
    </xf>
    <xf numFmtId="0" fontId="132" fillId="0" borderId="3" xfId="1" applyFont="1" applyBorder="1" applyAlignment="1" applyProtection="1">
      <alignment horizontal="center" vertical="top" wrapText="1"/>
    </xf>
    <xf numFmtId="0" fontId="133" fillId="0" borderId="8" xfId="1" applyFont="1" applyBorder="1" applyAlignment="1" applyProtection="1">
      <alignment horizontal="center" vertical="top" wrapText="1"/>
    </xf>
    <xf numFmtId="0" fontId="134" fillId="0" borderId="3" xfId="1" applyFont="1" applyBorder="1" applyAlignment="1" applyProtection="1">
      <alignment horizontal="center" vertical="top" wrapText="1"/>
    </xf>
    <xf numFmtId="0" fontId="135" fillId="0" borderId="15" xfId="1" applyFont="1" applyBorder="1" applyAlignment="1" applyProtection="1">
      <alignment horizontal="center" vertical="top" wrapText="1"/>
    </xf>
    <xf numFmtId="0" fontId="136" fillId="0" borderId="0" xfId="1" applyFont="1" applyAlignment="1" applyProtection="1">
      <alignment vertical="top" wrapText="1"/>
    </xf>
    <xf numFmtId="0" fontId="137" fillId="0" borderId="15" xfId="1" applyFont="1" applyBorder="1" applyAlignment="1" applyProtection="1">
      <alignment horizontal="center" vertical="top" wrapText="1"/>
    </xf>
    <xf numFmtId="0" fontId="138" fillId="0" borderId="15" xfId="1" applyFont="1" applyBorder="1" applyAlignment="1" applyProtection="1">
      <alignment vertical="top" wrapText="1"/>
    </xf>
    <xf numFmtId="0" fontId="139" fillId="0" borderId="6" xfId="1" applyFont="1" applyBorder="1" applyAlignment="1" applyProtection="1">
      <alignment vertical="top" wrapText="1"/>
    </xf>
    <xf numFmtId="0" fontId="140" fillId="0" borderId="14" xfId="1" applyFont="1" applyBorder="1" applyAlignment="1" applyProtection="1">
      <alignment vertical="center" wrapText="1"/>
    </xf>
    <xf numFmtId="0" fontId="141" fillId="0" borderId="8" xfId="1" applyFont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Border="1" applyAlignment="1" applyProtection="1">
      <alignment vertical="top" wrapText="1"/>
    </xf>
    <xf numFmtId="0" fontId="146" fillId="0" borderId="4" xfId="1" applyFont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Border="1" applyAlignment="1" applyProtection="1">
      <alignment horizontal="right" vertical="center" wrapText="1"/>
    </xf>
    <xf numFmtId="0" fontId="149" fillId="0" borderId="5" xfId="1" applyFont="1" applyBorder="1" applyAlignment="1" applyProtection="1">
      <alignment vertical="top" wrapText="1"/>
    </xf>
    <xf numFmtId="0" fontId="150" fillId="0" borderId="10" xfId="1" applyFont="1" applyBorder="1" applyAlignment="1" applyProtection="1">
      <alignment vertical="top" wrapText="1"/>
    </xf>
    <xf numFmtId="0" fontId="151" fillId="0" borderId="11" xfId="1" applyFont="1" applyBorder="1" applyAlignment="1" applyProtection="1">
      <alignment vertical="top" wrapText="1"/>
    </xf>
    <xf numFmtId="0" fontId="152" fillId="0" borderId="11" xfId="1" applyFont="1" applyBorder="1" applyAlignment="1" applyProtection="1">
      <alignment horizontal="center" vertical="top" wrapText="1"/>
    </xf>
    <xf numFmtId="0" fontId="153" fillId="0" borderId="8" xfId="1" applyFont="1" applyBorder="1" applyAlignment="1" applyProtection="1">
      <alignment vertical="top" wrapText="1"/>
    </xf>
    <xf numFmtId="0" fontId="154" fillId="0" borderId="13" xfId="1" applyFont="1" applyBorder="1" applyAlignment="1" applyProtection="1">
      <alignment horizontal="center" vertical="top" wrapText="1"/>
    </xf>
    <xf numFmtId="0" fontId="155" fillId="0" borderId="7" xfId="1" applyFont="1" applyBorder="1" applyAlignment="1" applyProtection="1">
      <alignment vertical="top" wrapText="1"/>
    </xf>
    <xf numFmtId="2" fontId="156" fillId="0" borderId="4" xfId="1" applyNumberFormat="1" applyFont="1" applyBorder="1" applyAlignment="1" applyProtection="1">
      <alignment horizontal="right" vertical="center" wrapText="1"/>
    </xf>
    <xf numFmtId="2" fontId="157" fillId="0" borderId="10" xfId="1" applyNumberFormat="1" applyFont="1" applyBorder="1" applyAlignment="1" applyProtection="1">
      <alignment horizontal="right" vertical="center" wrapText="1"/>
    </xf>
    <xf numFmtId="0" fontId="158" fillId="0" borderId="5" xfId="1" applyFont="1" applyBorder="1" applyAlignment="1" applyProtection="1">
      <alignment horizontal="center" vertical="top" wrapText="1"/>
    </xf>
    <xf numFmtId="2" fontId="159" fillId="0" borderId="15" xfId="1" applyNumberFormat="1" applyFont="1" applyBorder="1" applyAlignment="1" applyProtection="1">
      <alignment horizontal="right" vertical="center" wrapText="1"/>
    </xf>
    <xf numFmtId="2" fontId="160" fillId="0" borderId="5" xfId="1" applyNumberFormat="1" applyFont="1" applyBorder="1" applyAlignment="1" applyProtection="1">
      <alignment horizontal="right" vertical="center" wrapText="1"/>
    </xf>
    <xf numFmtId="3" fontId="161" fillId="0" borderId="3" xfId="1" applyNumberFormat="1" applyFont="1" applyBorder="1" applyAlignment="1" applyProtection="1">
      <alignment horizontal="right" vertical="center" wrapText="1"/>
    </xf>
    <xf numFmtId="0" fontId="162" fillId="0" borderId="14" xfId="1" applyFont="1" applyBorder="1" applyAlignment="1" applyProtection="1">
      <alignment vertical="center" wrapText="1"/>
    </xf>
    <xf numFmtId="0" fontId="163" fillId="0" borderId="2" xfId="1" applyFont="1" applyBorder="1" applyAlignment="1" applyProtection="1">
      <alignment horizontal="center" vertical="top" wrapText="1"/>
    </xf>
    <xf numFmtId="0" fontId="164" fillId="0" borderId="14" xfId="1" applyFont="1" applyBorder="1" applyAlignment="1" applyProtection="1">
      <alignment horizontal="center" vertical="top" wrapText="1"/>
    </xf>
    <xf numFmtId="0" fontId="165" fillId="0" borderId="11" xfId="1" applyFont="1" applyBorder="1" applyAlignment="1" applyProtection="1">
      <alignment horizontal="center" vertical="top" wrapText="1"/>
    </xf>
    <xf numFmtId="0" fontId="166" fillId="0" borderId="9" xfId="1" applyFont="1" applyBorder="1" applyAlignment="1" applyProtection="1">
      <alignment vertical="top" wrapText="1"/>
    </xf>
    <xf numFmtId="0" fontId="167" fillId="0" borderId="9" xfId="1" applyFont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Border="1" applyAlignment="1" applyProtection="1">
      <alignment horizontal="center" vertical="top" wrapText="1"/>
    </xf>
    <xf numFmtId="0" fontId="173" fillId="0" borderId="9" xfId="1" applyFont="1" applyBorder="1" applyAlignment="1" applyProtection="1"/>
    <xf numFmtId="0" fontId="174" fillId="0" borderId="14" xfId="1" applyFont="1" applyBorder="1" applyAlignment="1" applyProtection="1"/>
    <xf numFmtId="0" fontId="175" fillId="0" borderId="3" xfId="1" applyFont="1" applyBorder="1" applyAlignment="1" applyProtection="1">
      <alignment horizontal="center"/>
    </xf>
    <xf numFmtId="0" fontId="176" fillId="0" borderId="14" xfId="1" applyFont="1" applyBorder="1" applyAlignment="1" applyProtection="1"/>
    <xf numFmtId="0" fontId="177" fillId="0" borderId="3" xfId="1" applyFont="1" applyBorder="1" applyAlignment="1" applyProtection="1">
      <alignment horizontal="center" vertical="center" wrapText="1"/>
    </xf>
    <xf numFmtId="164" fontId="178" fillId="0" borderId="7" xfId="1" applyNumberFormat="1" applyFont="1" applyBorder="1" applyAlignment="1" applyProtection="1">
      <alignment horizontal="right" vertical="center"/>
    </xf>
    <xf numFmtId="164" fontId="179" fillId="0" borderId="0" xfId="1" applyNumberFormat="1" applyFont="1" applyAlignment="1" applyProtection="1">
      <alignment horizontal="right" vertical="center"/>
    </xf>
    <xf numFmtId="0" fontId="180" fillId="0" borderId="2" xfId="1" applyFont="1" applyBorder="1" applyAlignment="1" applyProtection="1"/>
    <xf numFmtId="164" fontId="181" fillId="0" borderId="2" xfId="1" applyNumberFormat="1" applyFont="1" applyBorder="1" applyAlignment="1" applyProtection="1">
      <alignment horizontal="right" vertical="center"/>
    </xf>
    <xf numFmtId="0" fontId="182" fillId="0" borderId="0" xfId="1" applyFont="1" applyAlignment="1" applyProtection="1">
      <alignment vertical="center"/>
    </xf>
    <xf numFmtId="0" fontId="183" fillId="0" borderId="0" xfId="1" applyFont="1" applyProtection="1">
      <alignment vertical="top"/>
    </xf>
    <xf numFmtId="0" fontId="184" fillId="0" borderId="0" xfId="1" applyFont="1" applyAlignment="1" applyProtection="1"/>
    <xf numFmtId="0" fontId="185" fillId="0" borderId="0" xfId="1" applyFont="1" applyAlignment="1" applyProtection="1">
      <alignment horizontal="center" vertical="top"/>
    </xf>
    <xf numFmtId="0" fontId="186" fillId="0" borderId="0" xfId="1" applyFont="1" applyAlignment="1" applyProtection="1">
      <alignment horizontal="center" vertical="top"/>
    </xf>
    <xf numFmtId="0" fontId="187" fillId="0" borderId="2" xfId="1" applyFont="1" applyBorder="1" applyAlignment="1" applyProtection="1">
      <alignment horizontal="center" vertical="top"/>
    </xf>
    <xf numFmtId="0" fontId="190" fillId="0" borderId="0" xfId="1" applyFont="1" applyAlignment="1" applyProtection="1">
      <alignment horizontal="center"/>
    </xf>
    <xf numFmtId="0" fontId="191" fillId="0" borderId="7" xfId="1" applyFont="1" applyBorder="1" applyAlignment="1" applyProtection="1">
      <alignment horizontal="center" vertical="top"/>
    </xf>
    <xf numFmtId="3" fontId="3" fillId="0" borderId="4" xfId="1" applyNumberFormat="1" applyFont="1" applyBorder="1" applyAlignment="1" applyProtection="1">
      <alignment horizontal="center"/>
    </xf>
    <xf numFmtId="3" fontId="27" fillId="0" borderId="3" xfId="1" applyNumberFormat="1" applyFont="1" applyBorder="1" applyAlignment="1" applyProtection="1">
      <alignment horizontal="center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9" xfId="1" applyNumberFormat="1" applyFont="1" applyBorder="1" applyAlignment="1" applyProtection="1">
      <alignment horizontal="center"/>
    </xf>
    <xf numFmtId="3" fontId="3" fillId="0" borderId="3" xfId="1" applyNumberFormat="1" applyFont="1" applyBorder="1" applyAlignment="1" applyProtection="1">
      <alignment horizontal="center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0" fillId="0" borderId="2" xfId="1" applyFont="1" applyBorder="1" applyAlignment="1" applyProtection="1"/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49" fontId="59" fillId="0" borderId="6" xfId="1" applyNumberFormat="1" applyFont="1" applyBorder="1" applyAlignment="1" applyProtection="1">
      <alignment horizontal="center" vertical="center"/>
    </xf>
    <xf numFmtId="49" fontId="60" fillId="0" borderId="14" xfId="1" applyNumberFormat="1" applyFont="1" applyBorder="1" applyAlignment="1" applyProtection="1">
      <alignment horizontal="center" vertical="center"/>
    </xf>
    <xf numFmtId="49" fontId="61" fillId="0" borderId="9" xfId="1" applyNumberFormat="1" applyFont="1" applyBorder="1" applyAlignment="1" applyProtection="1">
      <alignment horizontal="center" vertical="center"/>
    </xf>
    <xf numFmtId="0" fontId="185" fillId="0" borderId="0" xfId="1" applyFont="1" applyAlignment="1" applyProtection="1">
      <alignment horizontal="center" vertical="top"/>
    </xf>
    <xf numFmtId="0" fontId="188" fillId="0" borderId="7" xfId="1" applyFont="1" applyBorder="1" applyAlignment="1" applyProtection="1">
      <alignment horizontal="center" vertical="top" wrapText="1"/>
    </xf>
    <xf numFmtId="0" fontId="189" fillId="0" borderId="7" xfId="1" applyFont="1" applyBorder="1" applyAlignment="1" applyProtection="1">
      <alignment horizontal="center" wrapText="1"/>
    </xf>
    <xf numFmtId="49" fontId="43" fillId="0" borderId="10" xfId="1" applyNumberFormat="1" applyFont="1" applyBorder="1" applyAlignment="1" applyProtection="1">
      <alignment horizontal="left" vertical="center" wrapText="1"/>
    </xf>
    <xf numFmtId="0" fontId="44" fillId="0" borderId="7" xfId="1" applyFont="1" applyBorder="1" applyAlignment="1" applyProtection="1">
      <alignment horizontal="left" vertical="center" wrapText="1"/>
    </xf>
    <xf numFmtId="0" fontId="51" fillId="0" borderId="12" xfId="1" applyFont="1" applyBorder="1" applyAlignment="1" applyProtection="1">
      <alignment horizontal="left" vertical="center" wrapText="1"/>
    </xf>
    <xf numFmtId="0" fontId="52" fillId="0" borderId="2" xfId="1" applyFont="1" applyBorder="1" applyAlignment="1" applyProtection="1">
      <alignment horizontal="left" vertical="center" wrapText="1"/>
    </xf>
    <xf numFmtId="0" fontId="45" fillId="0" borderId="4" xfId="1" applyFont="1" applyBorder="1" applyAlignment="1" applyProtection="1">
      <alignment horizontal="center" vertical="center"/>
    </xf>
    <xf numFmtId="0" fontId="53" fillId="0" borderId="8" xfId="1" applyFont="1" applyBorder="1" applyAlignment="1" applyProtection="1">
      <alignment horizontal="center"/>
    </xf>
    <xf numFmtId="0" fontId="46" fillId="0" borderId="11" xfId="1" applyFont="1" applyBorder="1" applyAlignment="1" applyProtection="1">
      <alignment horizontal="center" vertical="center" wrapText="1"/>
    </xf>
    <xf numFmtId="0" fontId="54" fillId="0" borderId="13" xfId="1" applyFont="1" applyBorder="1" applyAlignment="1" applyProtection="1">
      <alignment horizontal="center" vertical="center" wrapText="1"/>
    </xf>
    <xf numFmtId="0" fontId="47" fillId="0" borderId="6" xfId="1" applyFont="1" applyBorder="1" applyAlignment="1" applyProtection="1">
      <alignment horizontal="center" wrapText="1"/>
    </xf>
    <xf numFmtId="0" fontId="48" fillId="0" borderId="9" xfId="1" applyFont="1" applyBorder="1" applyAlignment="1" applyProtection="1">
      <alignment horizontal="center" wrapText="1"/>
    </xf>
    <xf numFmtId="164" fontId="49" fillId="0" borderId="4" xfId="1" applyNumberFormat="1" applyFont="1" applyBorder="1" applyAlignment="1" applyProtection="1">
      <alignment horizontal="center" vertical="center" wrapText="1"/>
    </xf>
    <xf numFmtId="0" fontId="57" fillId="0" borderId="8" xfId="1" applyFont="1" applyBorder="1" applyAlignment="1" applyProtection="1">
      <alignment horizontal="center" wrapText="1"/>
    </xf>
    <xf numFmtId="164" fontId="50" fillId="0" borderId="11" xfId="1" applyNumberFormat="1" applyFont="1" applyBorder="1" applyAlignment="1" applyProtection="1">
      <alignment horizontal="center" vertical="center" wrapText="1"/>
    </xf>
    <xf numFmtId="0" fontId="58" fillId="0" borderId="13" xfId="1" applyFont="1" applyBorder="1" applyAlignment="1" applyProtection="1">
      <alignment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colorId="9" workbookViewId="0">
      <selection activeCell="N27" sqref="N27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1" width="9.7109375" style="2" customWidth="1"/>
    <col min="12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21.7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3" t="s">
        <v>7</v>
      </c>
      <c r="B7" s="174"/>
      <c r="C7" s="174"/>
      <c r="D7" s="174"/>
      <c r="E7" s="174"/>
      <c r="F7" s="175"/>
      <c r="G7" s="174"/>
      <c r="H7" s="174"/>
      <c r="I7" s="174"/>
      <c r="J7" s="174"/>
      <c r="K7" s="174"/>
      <c r="L7" s="174"/>
    </row>
    <row r="8" spans="1:13" ht="14.25" customHeight="1" x14ac:dyDescent="0.25">
      <c r="A8" s="13"/>
      <c r="B8" s="14"/>
      <c r="C8" s="14"/>
      <c r="D8" s="14"/>
      <c r="E8" s="14"/>
      <c r="F8" s="15"/>
      <c r="G8" s="176" t="s">
        <v>8</v>
      </c>
      <c r="H8" s="176"/>
      <c r="I8" s="176"/>
      <c r="J8" s="176"/>
      <c r="K8" s="176"/>
      <c r="L8" s="14"/>
    </row>
    <row r="9" spans="1:13" ht="16.5" customHeight="1" x14ac:dyDescent="0.25">
      <c r="A9" s="177" t="s">
        <v>9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0" spans="1:13" ht="12.75" customHeight="1" x14ac:dyDescent="0.25">
      <c r="G10" s="178" t="s">
        <v>10</v>
      </c>
      <c r="H10" s="178"/>
      <c r="I10" s="178"/>
      <c r="J10" s="178"/>
      <c r="K10" s="178"/>
    </row>
    <row r="11" spans="1:13" ht="10.5" customHeight="1" x14ac:dyDescent="0.25">
      <c r="G11" s="179" t="s">
        <v>11</v>
      </c>
      <c r="H11" s="179"/>
      <c r="I11" s="179"/>
      <c r="J11" s="179"/>
      <c r="K11" s="179"/>
    </row>
    <row r="12" spans="1:13" ht="6.75" customHeight="1" x14ac:dyDescent="0.25"/>
    <row r="13" spans="1:13" ht="12" customHeight="1" x14ac:dyDescent="0.25">
      <c r="B13" s="177" t="s">
        <v>12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1:13" ht="7.5" customHeight="1" x14ac:dyDescent="0.25">
      <c r="K14" s="3"/>
      <c r="L14" s="3"/>
    </row>
    <row r="15" spans="1:13" ht="12" customHeight="1" x14ac:dyDescent="0.25">
      <c r="G15" s="180" t="s">
        <v>13</v>
      </c>
      <c r="H15" s="180"/>
      <c r="I15" s="180"/>
      <c r="J15" s="180"/>
      <c r="K15" s="180"/>
    </row>
    <row r="16" spans="1:13" ht="11.25" customHeight="1" x14ac:dyDescent="0.25">
      <c r="G16" s="181" t="s">
        <v>14</v>
      </c>
      <c r="H16" s="181"/>
      <c r="I16" s="181"/>
      <c r="J16" s="181"/>
      <c r="K16" s="181"/>
    </row>
    <row r="17" spans="1:13" ht="15" customHeight="1" x14ac:dyDescent="0.25">
      <c r="B17" s="1"/>
      <c r="C17" s="1"/>
      <c r="D17" s="1"/>
      <c r="E17" s="182" t="s">
        <v>238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15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167" t="s">
        <v>234</v>
      </c>
      <c r="L23" s="168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72" t="s">
        <v>24</v>
      </c>
      <c r="H25" s="172"/>
      <c r="I25" s="169" t="s">
        <v>235</v>
      </c>
      <c r="J25" s="170" t="s">
        <v>236</v>
      </c>
      <c r="K25" s="171" t="s">
        <v>236</v>
      </c>
      <c r="L25" s="171" t="s">
        <v>237</v>
      </c>
    </row>
    <row r="26" spans="1:13" ht="12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95" t="s">
        <v>26</v>
      </c>
      <c r="B27" s="196"/>
      <c r="C27" s="196"/>
      <c r="D27" s="196"/>
      <c r="E27" s="196"/>
      <c r="F27" s="196"/>
      <c r="G27" s="199" t="s">
        <v>27</v>
      </c>
      <c r="H27" s="201" t="s">
        <v>28</v>
      </c>
      <c r="I27" s="203" t="s">
        <v>29</v>
      </c>
      <c r="J27" s="204"/>
      <c r="K27" s="205" t="s">
        <v>30</v>
      </c>
      <c r="L27" s="207" t="s">
        <v>31</v>
      </c>
    </row>
    <row r="28" spans="1:13" ht="46.5" customHeight="1" x14ac:dyDescent="0.25">
      <c r="A28" s="197"/>
      <c r="B28" s="198"/>
      <c r="C28" s="198"/>
      <c r="D28" s="198"/>
      <c r="E28" s="198"/>
      <c r="F28" s="198"/>
      <c r="G28" s="200"/>
      <c r="H28" s="202"/>
      <c r="I28" s="37" t="s">
        <v>32</v>
      </c>
      <c r="J28" s="38" t="s">
        <v>33</v>
      </c>
      <c r="K28" s="206"/>
      <c r="L28" s="208"/>
    </row>
    <row r="29" spans="1:13" ht="11.25" customHeight="1" x14ac:dyDescent="0.25">
      <c r="A29" s="189" t="s">
        <v>34</v>
      </c>
      <c r="B29" s="190"/>
      <c r="C29" s="190"/>
      <c r="D29" s="190"/>
      <c r="E29" s="190"/>
      <c r="F29" s="191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223600</v>
      </c>
      <c r="J30" s="50">
        <f>SUM(J31+J42+J61+J82+J89+J109+J131+J150+J160)</f>
        <v>223600</v>
      </c>
      <c r="K30" s="51">
        <f>SUM(K31+K42+K61+K82+K89+K109+K131+K150+K160)</f>
        <v>223599.99999999997</v>
      </c>
      <c r="L30" s="50">
        <f>SUM(L31+L42+L61+L82+L89+L109+L131+L150+L160)</f>
        <v>223599.99999999997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178800</v>
      </c>
      <c r="J31" s="50">
        <f>SUM(J32+J38)</f>
        <v>178800</v>
      </c>
      <c r="K31" s="58">
        <f>SUM(K32+K38)</f>
        <v>178761.11</v>
      </c>
      <c r="L31" s="59">
        <f>SUM(L32+L38)</f>
        <v>178761.11</v>
      </c>
    </row>
    <row r="32" spans="1:13" ht="13.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176200</v>
      </c>
      <c r="J32" s="50">
        <f>SUM(J33)</f>
        <v>176200</v>
      </c>
      <c r="K32" s="51">
        <f>SUM(K33)</f>
        <v>176200</v>
      </c>
      <c r="L32" s="50">
        <f>SUM(L33)</f>
        <v>176200</v>
      </c>
      <c r="M32" s="65"/>
    </row>
    <row r="33" spans="1:15" ht="13.5" hidden="1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176200</v>
      </c>
      <c r="J33" s="50">
        <f t="shared" ref="J33:L34" si="0">SUM(J34)</f>
        <v>176200</v>
      </c>
      <c r="K33" s="50">
        <f t="shared" si="0"/>
        <v>176200</v>
      </c>
      <c r="L33" s="50">
        <f t="shared" si="0"/>
        <v>176200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176200</v>
      </c>
      <c r="J34" s="51">
        <f t="shared" si="0"/>
        <v>176200</v>
      </c>
      <c r="K34" s="51">
        <f t="shared" si="0"/>
        <v>176200</v>
      </c>
      <c r="L34" s="51">
        <f t="shared" si="0"/>
        <v>176200</v>
      </c>
      <c r="M34" s="65"/>
      <c r="N34" s="65"/>
    </row>
    <row r="35" spans="1:15" ht="13.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>
        <v>176200</v>
      </c>
      <c r="J35" s="70">
        <v>176200</v>
      </c>
      <c r="K35" s="70">
        <v>176200</v>
      </c>
      <c r="L35" s="70">
        <v>176200</v>
      </c>
      <c r="M35" s="65"/>
      <c r="N35" s="65"/>
    </row>
    <row r="36" spans="1:15" ht="12" hidden="1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hidden="1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2600</v>
      </c>
      <c r="J38" s="50">
        <f t="shared" si="1"/>
        <v>2600</v>
      </c>
      <c r="K38" s="51">
        <f t="shared" si="1"/>
        <v>2561.11</v>
      </c>
      <c r="L38" s="50">
        <f t="shared" si="1"/>
        <v>2561.11</v>
      </c>
      <c r="M38" s="65"/>
      <c r="N38" s="65"/>
    </row>
    <row r="39" spans="1:15" ht="15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2600</v>
      </c>
      <c r="J39" s="50">
        <f t="shared" si="1"/>
        <v>2600</v>
      </c>
      <c r="K39" s="50">
        <f t="shared" si="1"/>
        <v>2561.11</v>
      </c>
      <c r="L39" s="50">
        <f t="shared" si="1"/>
        <v>2561.11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2600</v>
      </c>
      <c r="J40" s="50">
        <f t="shared" si="1"/>
        <v>2600</v>
      </c>
      <c r="K40" s="50">
        <f t="shared" si="1"/>
        <v>2561.11</v>
      </c>
      <c r="L40" s="50">
        <f t="shared" si="1"/>
        <v>2561.11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>
        <v>2600</v>
      </c>
      <c r="J41" s="70">
        <v>2600</v>
      </c>
      <c r="K41" s="70">
        <v>2561.11</v>
      </c>
      <c r="L41" s="70">
        <v>2561.11</v>
      </c>
      <c r="M41" s="65"/>
      <c r="N41" s="65"/>
    </row>
    <row r="42" spans="1:15" ht="14.2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44500</v>
      </c>
      <c r="J42" s="75">
        <f t="shared" si="2"/>
        <v>44500</v>
      </c>
      <c r="K42" s="74">
        <f t="shared" si="2"/>
        <v>44565.65</v>
      </c>
      <c r="L42" s="74">
        <f t="shared" si="2"/>
        <v>44565.65</v>
      </c>
    </row>
    <row r="43" spans="1:15" ht="27" hidden="1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44500</v>
      </c>
      <c r="J43" s="51">
        <f t="shared" si="2"/>
        <v>44500</v>
      </c>
      <c r="K43" s="50">
        <f t="shared" si="2"/>
        <v>44565.65</v>
      </c>
      <c r="L43" s="51">
        <f t="shared" si="2"/>
        <v>44565.65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44500</v>
      </c>
      <c r="J44" s="51">
        <f t="shared" si="2"/>
        <v>44500</v>
      </c>
      <c r="K44" s="59">
        <f t="shared" si="2"/>
        <v>44565.65</v>
      </c>
      <c r="L44" s="59">
        <f t="shared" si="2"/>
        <v>44565.65</v>
      </c>
      <c r="M44" s="65"/>
      <c r="N44" s="65"/>
    </row>
    <row r="45" spans="1:15" ht="17.25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44500</v>
      </c>
      <c r="J45" s="81">
        <f>SUM(J46:J60)</f>
        <v>44500</v>
      </c>
      <c r="K45" s="82">
        <f>SUM(K46:K60)</f>
        <v>44565.65</v>
      </c>
      <c r="L45" s="82">
        <f>SUM(L46:L60)</f>
        <v>44565.65</v>
      </c>
      <c r="M45" s="65"/>
      <c r="N45" s="65"/>
    </row>
    <row r="46" spans="1:15" ht="13.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>
        <v>2100</v>
      </c>
      <c r="J46" s="70">
        <v>2100</v>
      </c>
      <c r="K46" s="70">
        <v>2089.8200000000002</v>
      </c>
      <c r="L46" s="70">
        <v>2089.8200000000002</v>
      </c>
      <c r="M46" s="65"/>
      <c r="N46" s="65"/>
    </row>
    <row r="47" spans="1:15" ht="22.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>
        <v>300</v>
      </c>
      <c r="J47" s="70">
        <v>300</v>
      </c>
      <c r="K47" s="70">
        <v>258.17</v>
      </c>
      <c r="L47" s="70">
        <v>258.17</v>
      </c>
      <c r="M47" s="65"/>
      <c r="N47" s="65"/>
    </row>
    <row r="48" spans="1:15" ht="22.5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>
        <v>1000</v>
      </c>
      <c r="J48" s="70">
        <v>1000</v>
      </c>
      <c r="K48" s="70">
        <v>1009.36</v>
      </c>
      <c r="L48" s="70">
        <v>1009.36</v>
      </c>
      <c r="M48" s="65"/>
      <c r="N48" s="65"/>
    </row>
    <row r="49" spans="1:15" ht="21.75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>
        <v>10000</v>
      </c>
      <c r="J49" s="70">
        <v>10000</v>
      </c>
      <c r="K49" s="70">
        <v>10045.030000000001</v>
      </c>
      <c r="L49" s="70">
        <v>10045.030000000001</v>
      </c>
      <c r="M49" s="65"/>
      <c r="N49" s="65"/>
    </row>
    <row r="50" spans="1:15" ht="26.25" hidden="1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/>
      <c r="J50" s="70"/>
      <c r="K50" s="70"/>
      <c r="L50" s="70"/>
      <c r="M50" s="65"/>
      <c r="N50" s="65"/>
    </row>
    <row r="51" spans="1:15" ht="12" hidden="1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/>
      <c r="J51" s="70"/>
      <c r="K51" s="70"/>
      <c r="L51" s="70"/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1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>
        <v>100</v>
      </c>
      <c r="J54" s="70">
        <v>100</v>
      </c>
      <c r="K54" s="70">
        <v>115.92</v>
      </c>
      <c r="L54" s="70">
        <v>115.92</v>
      </c>
      <c r="M54" s="65"/>
      <c r="N54" s="65"/>
    </row>
    <row r="55" spans="1:15" ht="13.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>
        <v>400</v>
      </c>
      <c r="J55" s="70">
        <v>400</v>
      </c>
      <c r="K55" s="70">
        <v>353</v>
      </c>
      <c r="L55" s="70">
        <v>353</v>
      </c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>
        <v>27100</v>
      </c>
      <c r="J57" s="70">
        <v>27100</v>
      </c>
      <c r="K57" s="70">
        <v>27147.49</v>
      </c>
      <c r="L57" s="70">
        <v>27147.49</v>
      </c>
      <c r="M57" s="65"/>
      <c r="N57" s="65"/>
    </row>
    <row r="58" spans="1:15" ht="27.75" hidden="1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/>
      <c r="J58" s="70"/>
      <c r="K58" s="70"/>
      <c r="L58" s="70"/>
      <c r="M58" s="65"/>
      <c r="N58" s="65"/>
    </row>
    <row r="59" spans="1:15" ht="12" hidden="1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M59" s="65"/>
      <c r="N59" s="65"/>
    </row>
    <row r="60" spans="1:15" ht="13.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>
        <v>3500</v>
      </c>
      <c r="J60" s="70">
        <v>3500</v>
      </c>
      <c r="K60" s="70">
        <v>3546.86</v>
      </c>
      <c r="L60" s="70">
        <v>3546.86</v>
      </c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8.25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9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3.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300</v>
      </c>
      <c r="J131" s="100">
        <f>SUM(J132+J137+J145)</f>
        <v>300</v>
      </c>
      <c r="K131" s="51">
        <f>SUM(K132+K137+K145)</f>
        <v>273.24</v>
      </c>
      <c r="L131" s="50">
        <f>SUM(L132+L137+L145)</f>
        <v>273.24</v>
      </c>
    </row>
    <row r="132" spans="1:12" ht="12.75" hidden="1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4.2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hidden="1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14.25" hidden="1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25.5" hidden="1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hidden="1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5" hidden="1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300</v>
      </c>
      <c r="J145" s="100">
        <f t="shared" si="15"/>
        <v>300</v>
      </c>
      <c r="K145" s="51">
        <f t="shared" si="15"/>
        <v>273.24</v>
      </c>
      <c r="L145" s="50">
        <f t="shared" si="15"/>
        <v>273.24</v>
      </c>
    </row>
    <row r="146" spans="1:12" ht="12.75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300</v>
      </c>
      <c r="J146" s="124">
        <f t="shared" si="15"/>
        <v>300</v>
      </c>
      <c r="K146" s="82">
        <f t="shared" si="15"/>
        <v>273.24</v>
      </c>
      <c r="L146" s="81">
        <f t="shared" si="15"/>
        <v>273.24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300</v>
      </c>
      <c r="J147" s="100">
        <f>SUM(J148:J149)</f>
        <v>300</v>
      </c>
      <c r="K147" s="51">
        <f>SUM(K148:K149)</f>
        <v>273.24</v>
      </c>
      <c r="L147" s="50">
        <f>SUM(L148:L149)</f>
        <v>273.24</v>
      </c>
    </row>
    <row r="148" spans="1:12" ht="14.2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>
        <v>300</v>
      </c>
      <c r="J148" s="125">
        <v>300</v>
      </c>
      <c r="K148" s="125">
        <v>273.24</v>
      </c>
      <c r="L148" s="125">
        <v>273.24</v>
      </c>
    </row>
    <row r="149" spans="1:12" ht="0.75" hidden="1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4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10.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76.5" hidden="1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34.5" hidden="1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12" hidden="1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14.25" hidden="1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hidden="1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4.25" hidden="1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6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14.25" hidden="1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hidden="1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5.75" hidden="1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6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25.5" hidden="1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7" hidden="1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26.25" hidden="1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41.25" hidden="1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7.25" hidden="1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7.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8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4.7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12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6.7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12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1.5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223600</v>
      </c>
      <c r="J359" s="119">
        <f>SUM(J30+J176)</f>
        <v>223600</v>
      </c>
      <c r="K359" s="119">
        <f>SUM(K30+K176)</f>
        <v>223599.99999999997</v>
      </c>
      <c r="L359" s="119">
        <f>SUM(L30+L176)</f>
        <v>223599.99999999997</v>
      </c>
    </row>
    <row r="360" spans="1:12" ht="7.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226</v>
      </c>
      <c r="H361" s="16"/>
      <c r="I361" s="158"/>
      <c r="J361" s="156"/>
      <c r="K361" s="158" t="s">
        <v>227</v>
      </c>
      <c r="L361" s="158"/>
    </row>
    <row r="362" spans="1:12" ht="18.75" customHeight="1" x14ac:dyDescent="0.25">
      <c r="A362" s="159"/>
      <c r="B362" s="159"/>
      <c r="C362" s="159"/>
      <c r="D362" s="160" t="s">
        <v>228</v>
      </c>
      <c r="E362" s="1"/>
      <c r="F362" s="24"/>
      <c r="G362" s="1"/>
      <c r="H362" s="161"/>
      <c r="I362" s="162" t="s">
        <v>229</v>
      </c>
      <c r="K362" s="192" t="s">
        <v>230</v>
      </c>
      <c r="L362" s="192"/>
    </row>
    <row r="363" spans="1:12" ht="3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6" t="s">
        <v>231</v>
      </c>
      <c r="I364" s="163"/>
      <c r="K364" s="164" t="s">
        <v>232</v>
      </c>
      <c r="L364" s="164"/>
    </row>
    <row r="365" spans="1:12" ht="26.25" customHeight="1" x14ac:dyDescent="0.25">
      <c r="D365" s="193" t="s">
        <v>233</v>
      </c>
      <c r="E365" s="194"/>
      <c r="F365" s="194"/>
      <c r="G365" s="194"/>
      <c r="H365" s="165"/>
      <c r="I365" s="166" t="s">
        <v>229</v>
      </c>
      <c r="K365" s="192" t="s">
        <v>230</v>
      </c>
      <c r="L365" s="192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59055118110236227" right="0" top="0" bottom="0" header="0" footer="0"/>
  <pageSetup paperSize="9" scale="95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2020-01-20T12:49:13Z</cp:lastPrinted>
  <dcterms:modified xsi:type="dcterms:W3CDTF">2020-01-20T12:49:37Z</dcterms:modified>
</cp:coreProperties>
</file>