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59554053-0BE6-4B90-A4F9-9ECE241A41B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L355" i="1" s="1"/>
  <c r="L327" i="1" s="1"/>
  <c r="L294" i="1" s="1"/>
  <c r="K356" i="1"/>
  <c r="J356" i="1"/>
  <c r="I356" i="1"/>
  <c r="K355" i="1"/>
  <c r="J355" i="1"/>
  <c r="I355" i="1"/>
  <c r="L353" i="1"/>
  <c r="K353" i="1"/>
  <c r="J353" i="1"/>
  <c r="J352" i="1" s="1"/>
  <c r="I353" i="1"/>
  <c r="L352" i="1"/>
  <c r="K352" i="1"/>
  <c r="I352" i="1"/>
  <c r="L350" i="1"/>
  <c r="K350" i="1"/>
  <c r="J350" i="1"/>
  <c r="J349" i="1" s="1"/>
  <c r="I350" i="1"/>
  <c r="L349" i="1"/>
  <c r="K349" i="1"/>
  <c r="I349" i="1"/>
  <c r="L346" i="1"/>
  <c r="K346" i="1"/>
  <c r="J346" i="1"/>
  <c r="J345" i="1" s="1"/>
  <c r="I346" i="1"/>
  <c r="L345" i="1"/>
  <c r="K345" i="1"/>
  <c r="I345" i="1"/>
  <c r="L342" i="1"/>
  <c r="K342" i="1"/>
  <c r="J342" i="1"/>
  <c r="J341" i="1" s="1"/>
  <c r="I342" i="1"/>
  <c r="L341" i="1"/>
  <c r="K341" i="1"/>
  <c r="I341" i="1"/>
  <c r="L338" i="1"/>
  <c r="K338" i="1"/>
  <c r="J338" i="1"/>
  <c r="J337" i="1" s="1"/>
  <c r="I338" i="1"/>
  <c r="L337" i="1"/>
  <c r="K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J328" i="1" s="1"/>
  <c r="I329" i="1"/>
  <c r="L328" i="1"/>
  <c r="K328" i="1"/>
  <c r="I328" i="1"/>
  <c r="K327" i="1"/>
  <c r="I327" i="1"/>
  <c r="L324" i="1"/>
  <c r="K324" i="1"/>
  <c r="J324" i="1"/>
  <c r="J323" i="1" s="1"/>
  <c r="I324" i="1"/>
  <c r="L323" i="1"/>
  <c r="K323" i="1"/>
  <c r="I323" i="1"/>
  <c r="L321" i="1"/>
  <c r="K321" i="1"/>
  <c r="J321" i="1"/>
  <c r="J320" i="1" s="1"/>
  <c r="I321" i="1"/>
  <c r="L320" i="1"/>
  <c r="K320" i="1"/>
  <c r="I320" i="1"/>
  <c r="L318" i="1"/>
  <c r="K318" i="1"/>
  <c r="J318" i="1"/>
  <c r="J317" i="1" s="1"/>
  <c r="I318" i="1"/>
  <c r="I317" i="1" s="1"/>
  <c r="L317" i="1"/>
  <c r="K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J295" i="1" s="1"/>
  <c r="I296" i="1"/>
  <c r="L295" i="1"/>
  <c r="K295" i="1"/>
  <c r="K294" i="1"/>
  <c r="L291" i="1"/>
  <c r="K291" i="1"/>
  <c r="J291" i="1"/>
  <c r="J290" i="1" s="1"/>
  <c r="I291" i="1"/>
  <c r="I290" i="1" s="1"/>
  <c r="L290" i="1"/>
  <c r="K290" i="1"/>
  <c r="L288" i="1"/>
  <c r="K288" i="1"/>
  <c r="J288" i="1"/>
  <c r="J287" i="1" s="1"/>
  <c r="I288" i="1"/>
  <c r="I287" i="1" s="1"/>
  <c r="L287" i="1"/>
  <c r="K287" i="1"/>
  <c r="L285" i="1"/>
  <c r="K285" i="1"/>
  <c r="J285" i="1"/>
  <c r="J284" i="1" s="1"/>
  <c r="I285" i="1"/>
  <c r="L284" i="1"/>
  <c r="K284" i="1"/>
  <c r="I284" i="1"/>
  <c r="L281" i="1"/>
  <c r="K281" i="1"/>
  <c r="J281" i="1"/>
  <c r="J280" i="1" s="1"/>
  <c r="I281" i="1"/>
  <c r="L280" i="1"/>
  <c r="K280" i="1"/>
  <c r="I280" i="1"/>
  <c r="L277" i="1"/>
  <c r="K277" i="1"/>
  <c r="J277" i="1"/>
  <c r="J276" i="1" s="1"/>
  <c r="I277" i="1"/>
  <c r="I276" i="1" s="1"/>
  <c r="L276" i="1"/>
  <c r="K276" i="1"/>
  <c r="L273" i="1"/>
  <c r="K273" i="1"/>
  <c r="J273" i="1"/>
  <c r="J272" i="1" s="1"/>
  <c r="J262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I262" i="1" s="1"/>
  <c r="L263" i="1"/>
  <c r="K263" i="1"/>
  <c r="J263" i="1"/>
  <c r="L262" i="1"/>
  <c r="K262" i="1"/>
  <c r="L259" i="1"/>
  <c r="K259" i="1"/>
  <c r="J259" i="1"/>
  <c r="I259" i="1"/>
  <c r="I258" i="1" s="1"/>
  <c r="L258" i="1"/>
  <c r="K258" i="1"/>
  <c r="J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I248" i="1" s="1"/>
  <c r="L248" i="1"/>
  <c r="K248" i="1"/>
  <c r="L245" i="1"/>
  <c r="K245" i="1"/>
  <c r="J245" i="1"/>
  <c r="J244" i="1" s="1"/>
  <c r="I245" i="1"/>
  <c r="I244" i="1" s="1"/>
  <c r="L244" i="1"/>
  <c r="K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J230" i="1" s="1"/>
  <c r="J229" i="1" s="1"/>
  <c r="L230" i="1"/>
  <c r="K230" i="1"/>
  <c r="L229" i="1"/>
  <c r="K229" i="1"/>
  <c r="L225" i="1"/>
  <c r="K225" i="1"/>
  <c r="J225" i="1"/>
  <c r="I225" i="1"/>
  <c r="I224" i="1" s="1"/>
  <c r="I223" i="1" s="1"/>
  <c r="L224" i="1"/>
  <c r="K224" i="1"/>
  <c r="J224" i="1"/>
  <c r="J223" i="1" s="1"/>
  <c r="L223" i="1"/>
  <c r="K223" i="1"/>
  <c r="L221" i="1"/>
  <c r="K221" i="1"/>
  <c r="J221" i="1"/>
  <c r="J220" i="1" s="1"/>
  <c r="J219" i="1" s="1"/>
  <c r="I221" i="1"/>
  <c r="I220" i="1" s="1"/>
  <c r="I219" i="1" s="1"/>
  <c r="L220" i="1"/>
  <c r="K220" i="1"/>
  <c r="L219" i="1"/>
  <c r="K219" i="1"/>
  <c r="L212" i="1"/>
  <c r="K212" i="1"/>
  <c r="J212" i="1"/>
  <c r="J211" i="1" s="1"/>
  <c r="I212" i="1"/>
  <c r="I211" i="1" s="1"/>
  <c r="L211" i="1"/>
  <c r="K211" i="1"/>
  <c r="L209" i="1"/>
  <c r="K209" i="1"/>
  <c r="J209" i="1"/>
  <c r="J208" i="1" s="1"/>
  <c r="I209" i="1"/>
  <c r="I208" i="1" s="1"/>
  <c r="I207" i="1" s="1"/>
  <c r="L208" i="1"/>
  <c r="K208" i="1"/>
  <c r="L207" i="1"/>
  <c r="K207" i="1"/>
  <c r="L202" i="1"/>
  <c r="K202" i="1"/>
  <c r="J202" i="1"/>
  <c r="J201" i="1" s="1"/>
  <c r="J200" i="1" s="1"/>
  <c r="I202" i="1"/>
  <c r="I201" i="1" s="1"/>
  <c r="I200" i="1" s="1"/>
  <c r="L201" i="1"/>
  <c r="K201" i="1"/>
  <c r="L200" i="1"/>
  <c r="K200" i="1"/>
  <c r="L198" i="1"/>
  <c r="K198" i="1"/>
  <c r="J198" i="1"/>
  <c r="J197" i="1" s="1"/>
  <c r="I198" i="1"/>
  <c r="I197" i="1" s="1"/>
  <c r="L197" i="1"/>
  <c r="K197" i="1"/>
  <c r="L193" i="1"/>
  <c r="L192" i="1" s="1"/>
  <c r="K193" i="1"/>
  <c r="J193" i="1"/>
  <c r="J192" i="1" s="1"/>
  <c r="I193" i="1"/>
  <c r="K192" i="1"/>
  <c r="I192" i="1"/>
  <c r="L188" i="1"/>
  <c r="K188" i="1"/>
  <c r="J188" i="1"/>
  <c r="J187" i="1" s="1"/>
  <c r="I188" i="1"/>
  <c r="L187" i="1"/>
  <c r="K187" i="1"/>
  <c r="I187" i="1"/>
  <c r="L183" i="1"/>
  <c r="K183" i="1"/>
  <c r="J183" i="1"/>
  <c r="I183" i="1"/>
  <c r="L182" i="1"/>
  <c r="K182" i="1"/>
  <c r="J182" i="1"/>
  <c r="I182" i="1"/>
  <c r="L180" i="1"/>
  <c r="L179" i="1" s="1"/>
  <c r="K180" i="1"/>
  <c r="J180" i="1"/>
  <c r="I180" i="1"/>
  <c r="I179" i="1" s="1"/>
  <c r="I178" i="1" s="1"/>
  <c r="K179" i="1"/>
  <c r="J179" i="1"/>
  <c r="L172" i="1"/>
  <c r="K172" i="1"/>
  <c r="J172" i="1"/>
  <c r="J171" i="1" s="1"/>
  <c r="J165" i="1" s="1"/>
  <c r="I172" i="1"/>
  <c r="I171" i="1" s="1"/>
  <c r="L171" i="1"/>
  <c r="K171" i="1"/>
  <c r="L167" i="1"/>
  <c r="K167" i="1"/>
  <c r="J167" i="1"/>
  <c r="I167" i="1"/>
  <c r="I166" i="1" s="1"/>
  <c r="L166" i="1"/>
  <c r="K166" i="1"/>
  <c r="J166" i="1"/>
  <c r="L165" i="1"/>
  <c r="K165" i="1"/>
  <c r="L163" i="1"/>
  <c r="K163" i="1"/>
  <c r="J163" i="1"/>
  <c r="I163" i="1"/>
  <c r="I162" i="1" s="1"/>
  <c r="I161" i="1" s="1"/>
  <c r="L162" i="1"/>
  <c r="K162" i="1"/>
  <c r="J162" i="1"/>
  <c r="J161" i="1" s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L145" i="1" s="1"/>
  <c r="K146" i="1"/>
  <c r="K145" i="1"/>
  <c r="L143" i="1"/>
  <c r="L142" i="1" s="1"/>
  <c r="K143" i="1"/>
  <c r="J143" i="1"/>
  <c r="I143" i="1"/>
  <c r="K142" i="1"/>
  <c r="J142" i="1"/>
  <c r="I142" i="1"/>
  <c r="L139" i="1"/>
  <c r="K139" i="1"/>
  <c r="J139" i="1"/>
  <c r="I139" i="1"/>
  <c r="I138" i="1" s="1"/>
  <c r="I137" i="1" s="1"/>
  <c r="L138" i="1"/>
  <c r="K138" i="1"/>
  <c r="J138" i="1"/>
  <c r="J137" i="1" s="1"/>
  <c r="L137" i="1"/>
  <c r="K137" i="1"/>
  <c r="L134" i="1"/>
  <c r="K134" i="1"/>
  <c r="J134" i="1"/>
  <c r="J133" i="1" s="1"/>
  <c r="J132" i="1" s="1"/>
  <c r="I134" i="1"/>
  <c r="I133" i="1" s="1"/>
  <c r="I132" i="1" s="1"/>
  <c r="L133" i="1"/>
  <c r="K133" i="1"/>
  <c r="K132" i="1" s="1"/>
  <c r="K131" i="1" s="1"/>
  <c r="L132" i="1"/>
  <c r="L129" i="1"/>
  <c r="K129" i="1"/>
  <c r="K128" i="1" s="1"/>
  <c r="K127" i="1" s="1"/>
  <c r="K109" i="1" s="1"/>
  <c r="J129" i="1"/>
  <c r="J128" i="1" s="1"/>
  <c r="J127" i="1" s="1"/>
  <c r="I129" i="1"/>
  <c r="I128" i="1" s="1"/>
  <c r="I127" i="1" s="1"/>
  <c r="L128" i="1"/>
  <c r="L127" i="1"/>
  <c r="L109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L111" i="1"/>
  <c r="K111" i="1"/>
  <c r="I111" i="1"/>
  <c r="I110" i="1" s="1"/>
  <c r="L110" i="1"/>
  <c r="K110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L101" i="1"/>
  <c r="K101" i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J83" i="1" s="1"/>
  <c r="J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I63" i="1" s="1"/>
  <c r="I62" i="1" s="1"/>
  <c r="I61" i="1" s="1"/>
  <c r="L63" i="1"/>
  <c r="K63" i="1"/>
  <c r="J63" i="1"/>
  <c r="J62" i="1" s="1"/>
  <c r="J61" i="1" s="1"/>
  <c r="L62" i="1"/>
  <c r="K62" i="1"/>
  <c r="L61" i="1"/>
  <c r="K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J32" i="1" s="1"/>
  <c r="J31" i="1" s="1"/>
  <c r="I33" i="1"/>
  <c r="I32" i="1" s="1"/>
  <c r="I31" i="1" s="1"/>
  <c r="K32" i="1"/>
  <c r="K31" i="1"/>
  <c r="K30" i="1" l="1"/>
  <c r="L131" i="1"/>
  <c r="L30" i="1" s="1"/>
  <c r="J160" i="1"/>
  <c r="K178" i="1"/>
  <c r="L178" i="1"/>
  <c r="K177" i="1"/>
  <c r="K176" i="1" s="1"/>
  <c r="K359" i="1" s="1"/>
  <c r="L177" i="1"/>
  <c r="L176" i="1" s="1"/>
  <c r="I109" i="1"/>
  <c r="I177" i="1"/>
  <c r="I165" i="1"/>
  <c r="I131" i="1"/>
  <c r="I151" i="1"/>
  <c r="I150" i="1" s="1"/>
  <c r="J178" i="1"/>
  <c r="J207" i="1"/>
  <c r="J327" i="1"/>
  <c r="J294" i="1" s="1"/>
  <c r="J131" i="1"/>
  <c r="J30" i="1" s="1"/>
  <c r="J151" i="1"/>
  <c r="J150" i="1" s="1"/>
  <c r="I160" i="1"/>
  <c r="I230" i="1"/>
  <c r="I229" i="1" s="1"/>
  <c r="I295" i="1"/>
  <c r="I294" i="1" s="1"/>
  <c r="L359" i="1" l="1"/>
  <c r="I30" i="1"/>
  <c r="I176" i="1"/>
  <c r="J177" i="1"/>
  <c r="J176" i="1" s="1"/>
  <c r="J359" i="1" s="1"/>
  <c r="I359" i="1" l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<sst xmlns="http://schemas.openxmlformats.org/spreadsheetml/2006/main" count="383" uniqueCount="239">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</sst>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11" colorId="9" workbookViewId="0">
      <selection activeCell="G10" sqref="G10:K10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3.85546875" style="2" customWidth="1"/>
    <col min="9" max="9" width="10.28515625" style="2" customWidth="1"/>
    <col min="10" max="10" width="10" style="2" customWidth="1"/>
    <col min="11" max="11" width="10.140625" style="2" customWidth="1"/>
    <col min="12" max="12" width="10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176" t="s">
        <v>14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8" t="s">
        <v>238</v>
      </c>
      <c r="F17" s="178"/>
      <c r="G17" s="177"/>
      <c r="H17" s="177"/>
      <c r="I17" s="177"/>
      <c r="J17" s="177"/>
      <c r="K17" s="177"/>
      <c r="L17" s="1"/>
    </row>
    <row r="18" spans="1:13" ht="12" customHeight="1" x14ac:dyDescent="0.25">
      <c r="A18" s="179" t="s">
        <v>15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0"/>
      <c r="D22" s="181"/>
      <c r="E22" s="181"/>
      <c r="F22" s="182"/>
      <c r="G22" s="181"/>
      <c r="H22" s="181"/>
      <c r="I22" s="181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3" t="s">
        <v>234</v>
      </c>
      <c r="L23" s="204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7" t="s">
        <v>24</v>
      </c>
      <c r="H25" s="167"/>
      <c r="I25" s="205" t="s">
        <v>235</v>
      </c>
      <c r="J25" s="206" t="s">
        <v>236</v>
      </c>
      <c r="K25" s="207" t="s">
        <v>236</v>
      </c>
      <c r="L25" s="207" t="s">
        <v>237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9" t="s">
        <v>26</v>
      </c>
      <c r="B27" s="190"/>
      <c r="C27" s="190"/>
      <c r="D27" s="190"/>
      <c r="E27" s="190"/>
      <c r="F27" s="190"/>
      <c r="G27" s="193" t="s">
        <v>27</v>
      </c>
      <c r="H27" s="195" t="s">
        <v>28</v>
      </c>
      <c r="I27" s="197" t="s">
        <v>29</v>
      </c>
      <c r="J27" s="198"/>
      <c r="K27" s="199" t="s">
        <v>30</v>
      </c>
      <c r="L27" s="201" t="s">
        <v>31</v>
      </c>
    </row>
    <row r="28" spans="1:13" ht="54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7" t="s">
        <v>32</v>
      </c>
      <c r="J28" s="38" t="s">
        <v>33</v>
      </c>
      <c r="K28" s="200"/>
      <c r="L28" s="202"/>
    </row>
    <row r="29" spans="1:13" ht="11.25" customHeight="1" x14ac:dyDescent="0.25">
      <c r="A29" s="183" t="s">
        <v>34</v>
      </c>
      <c r="B29" s="184"/>
      <c r="C29" s="184"/>
      <c r="D29" s="184"/>
      <c r="E29" s="184"/>
      <c r="F29" s="185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223600</v>
      </c>
      <c r="J30" s="50">
        <f>SUM(J31+J42+J61+J82+J89+J109+J131+J150+J160)</f>
        <v>60300</v>
      </c>
      <c r="K30" s="51">
        <f>SUM(K31+K42+K61+K82+K89+K109+K131+K150+K160)</f>
        <v>47153.18</v>
      </c>
      <c r="L30" s="50">
        <f>SUM(L31+L42+L61+L82+L89+L109+L131+L150+L160)</f>
        <v>47153.18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174700</v>
      </c>
      <c r="J31" s="50">
        <f>SUM(J32+J38)</f>
        <v>42700</v>
      </c>
      <c r="K31" s="58">
        <f>SUM(K32+K38)</f>
        <v>31293.25</v>
      </c>
      <c r="L31" s="59">
        <f>SUM(L32+L38)</f>
        <v>31293.25</v>
      </c>
    </row>
    <row r="32" spans="1:13" ht="13.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172200</v>
      </c>
      <c r="J32" s="50">
        <f>SUM(J33)</f>
        <v>42100</v>
      </c>
      <c r="K32" s="51">
        <f>SUM(K33)</f>
        <v>30857.82</v>
      </c>
      <c r="L32" s="50">
        <f>SUM(L33)</f>
        <v>30857.82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172200</v>
      </c>
      <c r="J33" s="50">
        <f t="shared" ref="J33:L34" si="0">SUM(J34)</f>
        <v>42100</v>
      </c>
      <c r="K33" s="50">
        <f t="shared" si="0"/>
        <v>30857.82</v>
      </c>
      <c r="L33" s="50">
        <f t="shared" si="0"/>
        <v>30857.82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172200</v>
      </c>
      <c r="J34" s="51">
        <f t="shared" si="0"/>
        <v>42100</v>
      </c>
      <c r="K34" s="51">
        <f t="shared" si="0"/>
        <v>30857.82</v>
      </c>
      <c r="L34" s="51">
        <f t="shared" si="0"/>
        <v>30857.82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>
        <v>172200</v>
      </c>
      <c r="J35" s="70">
        <v>42100</v>
      </c>
      <c r="K35" s="70">
        <v>30857.82</v>
      </c>
      <c r="L35" s="70">
        <v>30857.82</v>
      </c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4.2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2500</v>
      </c>
      <c r="J38" s="50">
        <f t="shared" si="1"/>
        <v>600</v>
      </c>
      <c r="K38" s="51">
        <f t="shared" si="1"/>
        <v>435.43</v>
      </c>
      <c r="L38" s="50">
        <f t="shared" si="1"/>
        <v>435.43</v>
      </c>
      <c r="M38" s="65"/>
      <c r="N38" s="65"/>
    </row>
    <row r="39" spans="1:15" ht="14.2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2500</v>
      </c>
      <c r="J39" s="50">
        <f t="shared" si="1"/>
        <v>600</v>
      </c>
      <c r="K39" s="50">
        <f t="shared" si="1"/>
        <v>435.43</v>
      </c>
      <c r="L39" s="50">
        <f t="shared" si="1"/>
        <v>435.43</v>
      </c>
      <c r="M39" s="65"/>
    </row>
    <row r="40" spans="1:15" ht="0.7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2500</v>
      </c>
      <c r="J40" s="50">
        <f t="shared" si="1"/>
        <v>600</v>
      </c>
      <c r="K40" s="50">
        <f t="shared" si="1"/>
        <v>435.43</v>
      </c>
      <c r="L40" s="50">
        <f t="shared" si="1"/>
        <v>435.43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>
        <v>2500</v>
      </c>
      <c r="J41" s="70">
        <v>600</v>
      </c>
      <c r="K41" s="70">
        <v>435.43</v>
      </c>
      <c r="L41" s="70">
        <v>435.43</v>
      </c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48400</v>
      </c>
      <c r="J42" s="75">
        <f t="shared" si="2"/>
        <v>17400</v>
      </c>
      <c r="K42" s="74">
        <f t="shared" si="2"/>
        <v>15742.51</v>
      </c>
      <c r="L42" s="74">
        <f t="shared" si="2"/>
        <v>15742.51</v>
      </c>
    </row>
    <row r="43" spans="1:15" ht="1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48400</v>
      </c>
      <c r="J43" s="51">
        <f t="shared" si="2"/>
        <v>17400</v>
      </c>
      <c r="K43" s="50">
        <f t="shared" si="2"/>
        <v>15742.51</v>
      </c>
      <c r="L43" s="51">
        <f t="shared" si="2"/>
        <v>15742.51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48400</v>
      </c>
      <c r="J44" s="51">
        <f t="shared" si="2"/>
        <v>17400</v>
      </c>
      <c r="K44" s="59">
        <f t="shared" si="2"/>
        <v>15742.51</v>
      </c>
      <c r="L44" s="59">
        <f t="shared" si="2"/>
        <v>15742.51</v>
      </c>
      <c r="M44" s="65"/>
      <c r="N44" s="65"/>
    </row>
    <row r="45" spans="1:15" ht="15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48400</v>
      </c>
      <c r="J45" s="81">
        <f>SUM(J46:J60)</f>
        <v>17400</v>
      </c>
      <c r="K45" s="82">
        <f>SUM(K46:K60)</f>
        <v>15742.51</v>
      </c>
      <c r="L45" s="82">
        <f>SUM(L46:L60)</f>
        <v>15742.51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>
        <v>1300</v>
      </c>
      <c r="J46" s="70">
        <v>300</v>
      </c>
      <c r="K46" s="70">
        <v>233</v>
      </c>
      <c r="L46" s="70">
        <v>233</v>
      </c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>
        <v>900</v>
      </c>
      <c r="J47" s="70">
        <v>300</v>
      </c>
      <c r="K47" s="70"/>
      <c r="L47" s="70"/>
      <c r="M47" s="65"/>
      <c r="N47" s="65"/>
    </row>
    <row r="48" spans="1:15" ht="26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>
        <v>1100</v>
      </c>
      <c r="J48" s="70">
        <v>300</v>
      </c>
      <c r="K48" s="70">
        <v>196.57</v>
      </c>
      <c r="L48" s="70">
        <v>196.57</v>
      </c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>
        <v>10300</v>
      </c>
      <c r="J49" s="70">
        <v>2600</v>
      </c>
      <c r="K49" s="70">
        <v>2450.1999999999998</v>
      </c>
      <c r="L49" s="70">
        <v>2450.1999999999998</v>
      </c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>
        <v>400</v>
      </c>
      <c r="J50" s="70"/>
      <c r="K50" s="70"/>
      <c r="L50" s="70"/>
      <c r="M50" s="65"/>
      <c r="N50" s="65"/>
    </row>
    <row r="51" spans="1:15" ht="11.25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>
        <v>100</v>
      </c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5.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>
        <v>1700</v>
      </c>
      <c r="J54" s="70">
        <v>500</v>
      </c>
      <c r="K54" s="70">
        <v>115.92</v>
      </c>
      <c r="L54" s="70">
        <v>115.92</v>
      </c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>
        <v>1500</v>
      </c>
      <c r="J55" s="70">
        <v>500</v>
      </c>
      <c r="K55" s="70">
        <v>150</v>
      </c>
      <c r="L55" s="70">
        <v>150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>
        <v>27000</v>
      </c>
      <c r="J57" s="70">
        <v>12000</v>
      </c>
      <c r="K57" s="70">
        <v>11997.96</v>
      </c>
      <c r="L57" s="70">
        <v>11997.96</v>
      </c>
      <c r="M57" s="65"/>
      <c r="N57" s="65"/>
    </row>
    <row r="58" spans="1:15" ht="21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>
        <v>600</v>
      </c>
      <c r="J58" s="70">
        <v>200</v>
      </c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>
        <v>800</v>
      </c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2700</v>
      </c>
      <c r="J60" s="70">
        <v>700</v>
      </c>
      <c r="K60" s="70">
        <v>598.86</v>
      </c>
      <c r="L60" s="70">
        <v>598.86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7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500</v>
      </c>
      <c r="J131" s="100">
        <f>SUM(J132+J137+J145)</f>
        <v>200</v>
      </c>
      <c r="K131" s="51">
        <f>SUM(K132+K137+K145)</f>
        <v>117.42</v>
      </c>
      <c r="L131" s="50">
        <f>SUM(L132+L137+L145)</f>
        <v>117.42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5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0.7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500</v>
      </c>
      <c r="J145" s="100">
        <f t="shared" si="15"/>
        <v>200</v>
      </c>
      <c r="K145" s="51">
        <f t="shared" si="15"/>
        <v>117.42</v>
      </c>
      <c r="L145" s="50">
        <f t="shared" si="15"/>
        <v>117.42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500</v>
      </c>
      <c r="J146" s="124">
        <f t="shared" si="15"/>
        <v>200</v>
      </c>
      <c r="K146" s="82">
        <f t="shared" si="15"/>
        <v>117.42</v>
      </c>
      <c r="L146" s="81">
        <f t="shared" si="15"/>
        <v>117.42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500</v>
      </c>
      <c r="J147" s="100">
        <f>SUM(J148:J149)</f>
        <v>200</v>
      </c>
      <c r="K147" s="51">
        <f>SUM(K148:K149)</f>
        <v>117.42</v>
      </c>
      <c r="L147" s="50">
        <f>SUM(L148:L149)</f>
        <v>117.42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>
        <v>500</v>
      </c>
      <c r="J148" s="125">
        <v>200</v>
      </c>
      <c r="K148" s="125">
        <v>117.42</v>
      </c>
      <c r="L148" s="125">
        <v>117.42</v>
      </c>
    </row>
    <row r="149" spans="1:12" ht="14.2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.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8.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4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3.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.7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4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5.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9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4.2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223600</v>
      </c>
      <c r="J359" s="119">
        <f>SUM(J30+J176)</f>
        <v>60300</v>
      </c>
      <c r="K359" s="119">
        <f>SUM(K30+K176)</f>
        <v>47153.18</v>
      </c>
      <c r="L359" s="119">
        <f>SUM(L30+L176)</f>
        <v>47153.18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86" t="s">
        <v>230</v>
      </c>
      <c r="L362" s="18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87" t="s">
        <v>233</v>
      </c>
      <c r="E365" s="188"/>
      <c r="F365" s="188"/>
      <c r="G365" s="188"/>
      <c r="H365" s="165"/>
      <c r="I365" s="166" t="s">
        <v>229</v>
      </c>
      <c r="K365" s="186" t="s">
        <v>230</v>
      </c>
      <c r="L365" s="186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.31496062992125984" top="0.55118110236220474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2019-04-16T07:22:51Z</cp:lastPrinted>
  <dcterms:modified xsi:type="dcterms:W3CDTF">2019-04-16T07:23:27Z</dcterms:modified>
</cp:coreProperties>
</file>