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45DD0460-1AF9-4122-8295-136125347A0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6" i="1" l="1"/>
  <c r="K356" i="1"/>
  <c r="J356" i="1"/>
  <c r="I356" i="1"/>
  <c r="I355" i="1" s="1"/>
  <c r="L355" i="1"/>
  <c r="K355" i="1"/>
  <c r="J355" i="1"/>
  <c r="L353" i="1"/>
  <c r="K353" i="1"/>
  <c r="J353" i="1"/>
  <c r="J352" i="1" s="1"/>
  <c r="I353" i="1"/>
  <c r="L352" i="1"/>
  <c r="K352" i="1"/>
  <c r="I352" i="1"/>
  <c r="L350" i="1"/>
  <c r="K350" i="1"/>
  <c r="J350" i="1"/>
  <c r="J349" i="1" s="1"/>
  <c r="I350" i="1"/>
  <c r="L349" i="1"/>
  <c r="K349" i="1"/>
  <c r="I349" i="1"/>
  <c r="L346" i="1"/>
  <c r="K346" i="1"/>
  <c r="J346" i="1"/>
  <c r="J345" i="1" s="1"/>
  <c r="I346" i="1"/>
  <c r="L345" i="1"/>
  <c r="K345" i="1"/>
  <c r="I345" i="1"/>
  <c r="L342" i="1"/>
  <c r="K342" i="1"/>
  <c r="J342" i="1"/>
  <c r="J341" i="1" s="1"/>
  <c r="I342" i="1"/>
  <c r="I341" i="1" s="1"/>
  <c r="I327" i="1" s="1"/>
  <c r="L341" i="1"/>
  <c r="K341" i="1"/>
  <c r="L338" i="1"/>
  <c r="K338" i="1"/>
  <c r="J338" i="1"/>
  <c r="J337" i="1" s="1"/>
  <c r="I338" i="1"/>
  <c r="L337" i="1"/>
  <c r="K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J328" i="1" s="1"/>
  <c r="J327" i="1" s="1"/>
  <c r="I329" i="1"/>
  <c r="L328" i="1"/>
  <c r="K328" i="1"/>
  <c r="I328" i="1"/>
  <c r="L327" i="1"/>
  <c r="K327" i="1"/>
  <c r="L324" i="1"/>
  <c r="K324" i="1"/>
  <c r="J324" i="1"/>
  <c r="J323" i="1" s="1"/>
  <c r="I324" i="1"/>
  <c r="L323" i="1"/>
  <c r="K323" i="1"/>
  <c r="I323" i="1"/>
  <c r="L321" i="1"/>
  <c r="K321" i="1"/>
  <c r="J321" i="1"/>
  <c r="I321" i="1"/>
  <c r="I320" i="1" s="1"/>
  <c r="L320" i="1"/>
  <c r="K320" i="1"/>
  <c r="J320" i="1"/>
  <c r="L318" i="1"/>
  <c r="K318" i="1"/>
  <c r="J318" i="1"/>
  <c r="I318" i="1"/>
  <c r="I317" i="1" s="1"/>
  <c r="L317" i="1"/>
  <c r="K317" i="1"/>
  <c r="J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I309" i="1" s="1"/>
  <c r="L309" i="1"/>
  <c r="K309" i="1"/>
  <c r="J309" i="1"/>
  <c r="L306" i="1"/>
  <c r="K306" i="1"/>
  <c r="J306" i="1"/>
  <c r="I306" i="1"/>
  <c r="I305" i="1" s="1"/>
  <c r="L305" i="1"/>
  <c r="K305" i="1"/>
  <c r="J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J295" i="1" s="1"/>
  <c r="J294" i="1" s="1"/>
  <c r="I296" i="1"/>
  <c r="L295" i="1"/>
  <c r="K295" i="1"/>
  <c r="L294" i="1"/>
  <c r="K294" i="1"/>
  <c r="L291" i="1"/>
  <c r="K291" i="1"/>
  <c r="J291" i="1"/>
  <c r="J290" i="1" s="1"/>
  <c r="I291" i="1"/>
  <c r="L290" i="1"/>
  <c r="K290" i="1"/>
  <c r="I290" i="1"/>
  <c r="L288" i="1"/>
  <c r="K288" i="1"/>
  <c r="J288" i="1"/>
  <c r="J287" i="1" s="1"/>
  <c r="I288" i="1"/>
  <c r="L287" i="1"/>
  <c r="K287" i="1"/>
  <c r="I287" i="1"/>
  <c r="L285" i="1"/>
  <c r="K285" i="1"/>
  <c r="J285" i="1"/>
  <c r="J284" i="1" s="1"/>
  <c r="I285" i="1"/>
  <c r="L284" i="1"/>
  <c r="K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I276" i="1" s="1"/>
  <c r="L276" i="1"/>
  <c r="K276" i="1"/>
  <c r="J276" i="1"/>
  <c r="L273" i="1"/>
  <c r="K273" i="1"/>
  <c r="J273" i="1"/>
  <c r="J272" i="1" s="1"/>
  <c r="I273" i="1"/>
  <c r="I272" i="1" s="1"/>
  <c r="L272" i="1"/>
  <c r="K272" i="1"/>
  <c r="L269" i="1"/>
  <c r="K269" i="1"/>
  <c r="J269" i="1"/>
  <c r="I269" i="1"/>
  <c r="L266" i="1"/>
  <c r="K266" i="1"/>
  <c r="J266" i="1"/>
  <c r="I266" i="1"/>
  <c r="L264" i="1"/>
  <c r="K264" i="1"/>
  <c r="J264" i="1"/>
  <c r="J263" i="1" s="1"/>
  <c r="I264" i="1"/>
  <c r="L263" i="1"/>
  <c r="K263" i="1"/>
  <c r="I263" i="1"/>
  <c r="L262" i="1"/>
  <c r="K262" i="1"/>
  <c r="L259" i="1"/>
  <c r="K259" i="1"/>
  <c r="J259" i="1"/>
  <c r="J258" i="1" s="1"/>
  <c r="I259" i="1"/>
  <c r="I258" i="1" s="1"/>
  <c r="L258" i="1"/>
  <c r="K258" i="1"/>
  <c r="L256" i="1"/>
  <c r="K256" i="1"/>
  <c r="J256" i="1"/>
  <c r="J255" i="1" s="1"/>
  <c r="I256" i="1"/>
  <c r="I255" i="1" s="1"/>
  <c r="L255" i="1"/>
  <c r="K255" i="1"/>
  <c r="L253" i="1"/>
  <c r="K253" i="1"/>
  <c r="J253" i="1"/>
  <c r="J252" i="1" s="1"/>
  <c r="I253" i="1"/>
  <c r="I252" i="1" s="1"/>
  <c r="L252" i="1"/>
  <c r="K252" i="1"/>
  <c r="L249" i="1"/>
  <c r="K249" i="1"/>
  <c r="J249" i="1"/>
  <c r="J248" i="1" s="1"/>
  <c r="I249" i="1"/>
  <c r="L248" i="1"/>
  <c r="K248" i="1"/>
  <c r="I248" i="1"/>
  <c r="L245" i="1"/>
  <c r="K245" i="1"/>
  <c r="J245" i="1"/>
  <c r="J244" i="1" s="1"/>
  <c r="I245" i="1"/>
  <c r="I244" i="1" s="1"/>
  <c r="L244" i="1"/>
  <c r="K244" i="1"/>
  <c r="L241" i="1"/>
  <c r="K241" i="1"/>
  <c r="J241" i="1"/>
  <c r="J240" i="1" s="1"/>
  <c r="I241" i="1"/>
  <c r="I240" i="1" s="1"/>
  <c r="L240" i="1"/>
  <c r="K240" i="1"/>
  <c r="L237" i="1"/>
  <c r="K237" i="1"/>
  <c r="J237" i="1"/>
  <c r="I237" i="1"/>
  <c r="L234" i="1"/>
  <c r="K234" i="1"/>
  <c r="J234" i="1"/>
  <c r="I234" i="1"/>
  <c r="L232" i="1"/>
  <c r="K232" i="1"/>
  <c r="J232" i="1"/>
  <c r="J231" i="1" s="1"/>
  <c r="J230" i="1" s="1"/>
  <c r="I232" i="1"/>
  <c r="I231" i="1" s="1"/>
  <c r="L231" i="1"/>
  <c r="K231" i="1"/>
  <c r="L230" i="1"/>
  <c r="K230" i="1"/>
  <c r="L229" i="1"/>
  <c r="K229" i="1"/>
  <c r="L225" i="1"/>
  <c r="K225" i="1"/>
  <c r="J225" i="1"/>
  <c r="J224" i="1" s="1"/>
  <c r="J223" i="1" s="1"/>
  <c r="I225" i="1"/>
  <c r="I224" i="1" s="1"/>
  <c r="I223" i="1" s="1"/>
  <c r="L224" i="1"/>
  <c r="K224" i="1"/>
  <c r="L223" i="1"/>
  <c r="K223" i="1"/>
  <c r="L221" i="1"/>
  <c r="K221" i="1"/>
  <c r="J221" i="1"/>
  <c r="J220" i="1" s="1"/>
  <c r="J219" i="1" s="1"/>
  <c r="I221" i="1"/>
  <c r="I220" i="1" s="1"/>
  <c r="I219" i="1" s="1"/>
  <c r="L220" i="1"/>
  <c r="K220" i="1"/>
  <c r="L219" i="1"/>
  <c r="K219" i="1"/>
  <c r="L212" i="1"/>
  <c r="K212" i="1"/>
  <c r="J212" i="1"/>
  <c r="I212" i="1"/>
  <c r="I211" i="1" s="1"/>
  <c r="L211" i="1"/>
  <c r="K211" i="1"/>
  <c r="J211" i="1"/>
  <c r="L209" i="1"/>
  <c r="K209" i="1"/>
  <c r="J209" i="1"/>
  <c r="J208" i="1" s="1"/>
  <c r="J207" i="1" s="1"/>
  <c r="I209" i="1"/>
  <c r="I208" i="1" s="1"/>
  <c r="L208" i="1"/>
  <c r="K208" i="1"/>
  <c r="L207" i="1"/>
  <c r="K207" i="1"/>
  <c r="L202" i="1"/>
  <c r="K202" i="1"/>
  <c r="J202" i="1"/>
  <c r="I202" i="1"/>
  <c r="L201" i="1"/>
  <c r="K201" i="1"/>
  <c r="K200" i="1" s="1"/>
  <c r="J201" i="1"/>
  <c r="I201" i="1"/>
  <c r="I200" i="1" s="1"/>
  <c r="L200" i="1"/>
  <c r="J200" i="1"/>
  <c r="L198" i="1"/>
  <c r="K198" i="1"/>
  <c r="J198" i="1"/>
  <c r="I198" i="1"/>
  <c r="I197" i="1" s="1"/>
  <c r="L197" i="1"/>
  <c r="K197" i="1"/>
  <c r="J197" i="1"/>
  <c r="L193" i="1"/>
  <c r="K193" i="1"/>
  <c r="J193" i="1"/>
  <c r="I193" i="1"/>
  <c r="I192" i="1" s="1"/>
  <c r="L192" i="1"/>
  <c r="L178" i="1" s="1"/>
  <c r="L177" i="1" s="1"/>
  <c r="K192" i="1"/>
  <c r="J192" i="1"/>
  <c r="L188" i="1"/>
  <c r="K188" i="1"/>
  <c r="J188" i="1"/>
  <c r="I188" i="1"/>
  <c r="I187" i="1" s="1"/>
  <c r="L187" i="1"/>
  <c r="K187" i="1"/>
  <c r="K178" i="1" s="1"/>
  <c r="J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J178" i="1" s="1"/>
  <c r="I179" i="1"/>
  <c r="L172" i="1"/>
  <c r="K172" i="1"/>
  <c r="J172" i="1"/>
  <c r="J171" i="1" s="1"/>
  <c r="J165" i="1" s="1"/>
  <c r="I172" i="1"/>
  <c r="I171" i="1" s="1"/>
  <c r="L171" i="1"/>
  <c r="K171" i="1"/>
  <c r="L167" i="1"/>
  <c r="K167" i="1"/>
  <c r="J167" i="1"/>
  <c r="I167" i="1"/>
  <c r="I166" i="1" s="1"/>
  <c r="L166" i="1"/>
  <c r="K166" i="1"/>
  <c r="J166" i="1"/>
  <c r="L165" i="1"/>
  <c r="K165" i="1"/>
  <c r="L163" i="1"/>
  <c r="K163" i="1"/>
  <c r="J163" i="1"/>
  <c r="I163" i="1"/>
  <c r="I162" i="1" s="1"/>
  <c r="I161" i="1" s="1"/>
  <c r="L162" i="1"/>
  <c r="K162" i="1"/>
  <c r="J162" i="1"/>
  <c r="J161" i="1" s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L145" i="1" s="1"/>
  <c r="K146" i="1"/>
  <c r="K145" i="1"/>
  <c r="L143" i="1"/>
  <c r="K143" i="1"/>
  <c r="K142" i="1" s="1"/>
  <c r="J143" i="1"/>
  <c r="J142" i="1" s="1"/>
  <c r="I143" i="1"/>
  <c r="L142" i="1"/>
  <c r="I142" i="1"/>
  <c r="L139" i="1"/>
  <c r="K139" i="1"/>
  <c r="J139" i="1"/>
  <c r="J138" i="1" s="1"/>
  <c r="J137" i="1" s="1"/>
  <c r="I139" i="1"/>
  <c r="L138" i="1"/>
  <c r="K138" i="1"/>
  <c r="I138" i="1"/>
  <c r="I137" i="1" s="1"/>
  <c r="L137" i="1"/>
  <c r="K137" i="1"/>
  <c r="L134" i="1"/>
  <c r="K134" i="1"/>
  <c r="J134" i="1"/>
  <c r="J133" i="1" s="1"/>
  <c r="J132" i="1" s="1"/>
  <c r="J131" i="1" s="1"/>
  <c r="I134" i="1"/>
  <c r="I133" i="1" s="1"/>
  <c r="I132" i="1" s="1"/>
  <c r="L133" i="1"/>
  <c r="K133" i="1"/>
  <c r="L132" i="1"/>
  <c r="K132" i="1"/>
  <c r="K131" i="1"/>
  <c r="L129" i="1"/>
  <c r="K129" i="1"/>
  <c r="K128" i="1" s="1"/>
  <c r="K127" i="1" s="1"/>
  <c r="K109" i="1" s="1"/>
  <c r="J129" i="1"/>
  <c r="I129" i="1"/>
  <c r="I128" i="1" s="1"/>
  <c r="I127" i="1" s="1"/>
  <c r="L128" i="1"/>
  <c r="J128" i="1"/>
  <c r="J127" i="1" s="1"/>
  <c r="L127" i="1"/>
  <c r="L125" i="1"/>
  <c r="K125" i="1"/>
  <c r="J125" i="1"/>
  <c r="I125" i="1"/>
  <c r="I124" i="1" s="1"/>
  <c r="I123" i="1" s="1"/>
  <c r="L124" i="1"/>
  <c r="K124" i="1"/>
  <c r="J124" i="1"/>
  <c r="J123" i="1" s="1"/>
  <c r="L123" i="1"/>
  <c r="K123" i="1"/>
  <c r="L121" i="1"/>
  <c r="K121" i="1"/>
  <c r="J121" i="1"/>
  <c r="I121" i="1"/>
  <c r="I120" i="1" s="1"/>
  <c r="I119" i="1" s="1"/>
  <c r="L120" i="1"/>
  <c r="K120" i="1"/>
  <c r="J120" i="1"/>
  <c r="J119" i="1" s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J109" i="1" s="1"/>
  <c r="I112" i="1"/>
  <c r="I111" i="1" s="1"/>
  <c r="I110" i="1" s="1"/>
  <c r="L111" i="1"/>
  <c r="K111" i="1"/>
  <c r="L110" i="1"/>
  <c r="K110" i="1"/>
  <c r="L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I100" i="1" s="1"/>
  <c r="L100" i="1"/>
  <c r="K100" i="1"/>
  <c r="J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J91" i="1" s="1"/>
  <c r="J90" i="1" s="1"/>
  <c r="J89" i="1" s="1"/>
  <c r="I92" i="1"/>
  <c r="I91" i="1" s="1"/>
  <c r="I90" i="1" s="1"/>
  <c r="L91" i="1"/>
  <c r="K91" i="1"/>
  <c r="L90" i="1"/>
  <c r="K90" i="1"/>
  <c r="L89" i="1"/>
  <c r="K89" i="1"/>
  <c r="L85" i="1"/>
  <c r="K85" i="1"/>
  <c r="J85" i="1"/>
  <c r="J84" i="1" s="1"/>
  <c r="J83" i="1" s="1"/>
  <c r="J82" i="1" s="1"/>
  <c r="I85" i="1"/>
  <c r="L84" i="1"/>
  <c r="K84" i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L61" i="1"/>
  <c r="K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K40" i="1"/>
  <c r="J40" i="1"/>
  <c r="J39" i="1" s="1"/>
  <c r="J38" i="1" s="1"/>
  <c r="I40" i="1"/>
  <c r="L39" i="1"/>
  <c r="K39" i="1"/>
  <c r="I39" i="1"/>
  <c r="I38" i="1" s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L32" i="1"/>
  <c r="K32" i="1"/>
  <c r="L31" i="1"/>
  <c r="K31" i="1"/>
  <c r="K30" i="1" l="1"/>
  <c r="L131" i="1"/>
  <c r="I131" i="1"/>
  <c r="L30" i="1"/>
  <c r="L359" i="1" s="1"/>
  <c r="J160" i="1"/>
  <c r="K177" i="1"/>
  <c r="K176" i="1" s="1"/>
  <c r="L176" i="1"/>
  <c r="I62" i="1"/>
  <c r="I61" i="1" s="1"/>
  <c r="I31" i="1"/>
  <c r="J229" i="1"/>
  <c r="I165" i="1"/>
  <c r="I160" i="1" s="1"/>
  <c r="J31" i="1"/>
  <c r="I89" i="1"/>
  <c r="I151" i="1"/>
  <c r="I150" i="1" s="1"/>
  <c r="I178" i="1"/>
  <c r="I177" i="1" s="1"/>
  <c r="I207" i="1"/>
  <c r="J262" i="1"/>
  <c r="J62" i="1"/>
  <c r="J61" i="1" s="1"/>
  <c r="I109" i="1"/>
  <c r="J151" i="1"/>
  <c r="J150" i="1" s="1"/>
  <c r="J177" i="1"/>
  <c r="J176" i="1" s="1"/>
  <c r="I230" i="1"/>
  <c r="I229" i="1" s="1"/>
  <c r="I262" i="1"/>
  <c r="I295" i="1"/>
  <c r="I294" i="1" s="1"/>
  <c r="K359" i="1" l="1"/>
  <c r="I30" i="1"/>
  <c r="I176" i="1"/>
  <c r="J30" i="1"/>
  <c r="J359" i="1" s="1"/>
  <c r="I359" i="1" l="1"/>
</calcChain>
</file>

<file path=xl/sharedStrings.xml><?xml version="1.0" encoding="utf-8"?>
<sst xmlns="http://schemas.openxmlformats.org/spreadsheetml/2006/main" count="383" uniqueCount="240">
  <si>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</si>
  <si>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</si>
  <si>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</si>
  <si>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</si>
  <si>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</si>
  <si>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</si>
  <si>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</si>
  <si>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</si>
  <si>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</si>
  <si>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kovo 31 d.</t>
  </si>
  <si>
    <t>ketvirtinė</t>
  </si>
  <si>
    <t>(metinė, ketvirtinė)</t>
  </si>
  <si>
    <t>ATASKAITA</t>
  </si>
  <si>
    <t>2019 m. balandžio 12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</si>
  <si>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</si>
  <si>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</si>
  <si>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</si>
  <si>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</si>
  <si>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</si>
  <si>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</si>
  <si>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</si>
  <si>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</si>
  <si>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</si>
  <si>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</si>
  <si>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</si>
  <si>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</si>
  <si>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</si>
  <si>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</si>
  <si>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</si>
  <si>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</si>
  <si>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</si>
  <si>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</si>
  <si>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</si>
  <si>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</si>
  <si>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</si>
  <si>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</si>
  <si>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</si>
  <si>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</si>
  <si>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</si>
  <si>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</si>
  <si>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</si>
  <si>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</si>
  <si>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</si>
  <si>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</si>
  <si>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</si>
  <si>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</si>
  <si>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</si>
  <si>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</si>
  <si>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</si>
  <si>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</si>
  <si>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</si>
  <si>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</si>
  <si>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</si>
  <si>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</si>
  <si>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</si>
  <si>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</si>
  <si>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</si>
  <si>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</si>
  <si>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</si>
  <si>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</si>
  <si>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</si>
  <si>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</si>
  <si>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</si>
  <si>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</si>
  <si>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</si>
  <si>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</si>
  <si>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</si>
  <si>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</si>
  <si>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</si>
  <si>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</si>
  <si>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</si>
  <si>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</si>
  <si>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</si>
  <si>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</si>
  <si>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</si>
  <si>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</si>
  <si>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</si>
  <si>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</si>
  <si>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</si>
  <si>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</si>
  <si>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</si>
  <si>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</si>
  <si>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</si>
  <si>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</si>
  <si>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</si>
  <si>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</si>
  <si>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</si>
  <si>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</si>
  <si>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</si>
  <si>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</si>
  <si>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</si>
  <si>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</si>
  <si>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</si>
  <si>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</si>
  <si>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</si>
  <si>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</si>
  <si>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</si>
  <si>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</si>
  <si>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</si>
  <si>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</si>
  <si>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</si>
  <si>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</si>
  <si>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</si>
  <si>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</si>
  <si>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</si>
  <si>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</si>
  <si>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</si>
  <si>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</si>
  <si>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</si>
  <si>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</si>
  <si>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</si>
  <si>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</si>
  <si>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</si>
  <si>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</si>
  <si>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</si>
  <si>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</si>
  <si>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</si>
  <si>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</si>
  <si>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</si>
  <si>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</si>
  <si>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</si>
  <si>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</si>
  <si>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</si>
  <si>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</si>
  <si>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</si>
  <si>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</si>
  <si>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</si>
  <si>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</si>
  <si>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</si>
  <si>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</si>
  <si>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</si>
  <si>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</si>
  <si>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</si>
  <si>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</si>
  <si>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</si>
  <si>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</si>
  <si>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</si>
  <si>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</si>
  <si>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</si>
  <si>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</si>
  <si>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</si>
  <si>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</si>
  <si>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</si>
  <si>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</si>
  <si>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</si>
  <si>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</si>
  <si>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</si>
  <si>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</si>
  <si>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</si>
  <si>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</si>
  <si>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</si>
  <si>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</si>
  <si>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</si>
  <si>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</si>
  <si>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</si>
  <si>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</si>
  <si>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</si>
  <si>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</si>
  <si>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</si>
  <si>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</si>
  <si>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</si>
  <si>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</si>
  <si>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</si>
  <si>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</si>
  <si>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</si>
  <si>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</si>
  <si>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</si>
  <si>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</si>
  <si>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</si>
  <si>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</si>
  <si>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</si>
  <si>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</si>
  <si>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</si>
  <si>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</si>
  <si>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</si>
  <si>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</si>
  <si>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</si>
  <si>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</si>
  <si>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</si>
  <si>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</si>
  <si>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</si>
  <si>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</si>
  <si>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</si>
  <si>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</si>
  <si>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</si>
  <si>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</si>
  <si>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</si>
  <si>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</si>
  <si>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</si>
  <si>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</si>
  <si>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</si>
  <si>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</si>
  <si>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</si>
  <si>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</si>
  <si>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</si>
  <si>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</si>
  <si>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</si>
  <si>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</si>
  <si>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</si>
  <si>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</si>
  <si>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</si>
  <si>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</si>
  <si>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</si>
  <si>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</si>
  <si>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</si>
  <si>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</si>
  <si>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</si>
  <si>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</si>
  <si>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</si>
  <si>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</si>
  <si>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</si>
  <si>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</si>
  <si>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</si>
  <si>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</si>
  <si>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</si>
  <si>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</si>
  <si>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</si>
  <si>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</si>
  <si>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</si>
  <si>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</si>
  <si>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</si>
  <si>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</si>
  <si>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</si>
  <si>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</si>
  <si>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</si>
  <si>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</si>
  <si>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</si>
  <si>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</si>
  <si>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</si>
  <si>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</si>
  <si>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</si>
  <si>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</si>
  <si>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</si>
  <si>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</si>
  <si>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Socialinės paramos įgyvendinimas ir sveikatos apsaugos paslaugų gerinimas</t>
  </si>
  <si>
    <t>O</t>
  </si>
  <si>
    <t>1O</t>
  </si>
  <si>
    <t>O4</t>
  </si>
  <si>
    <t>O1</t>
  </si>
  <si>
    <t>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</si>
</sst>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topLeftCell="A5" colorId="9" workbookViewId="0">
      <selection activeCell="N28" sqref="N2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0.7109375" style="2" customWidth="1"/>
    <col min="10" max="10" width="10.28515625" style="2" customWidth="1"/>
    <col min="11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8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</row>
    <row r="8" spans="1:13" ht="14.25" customHeight="1" x14ac:dyDescent="0.25">
      <c r="A8" s="13"/>
      <c r="B8" s="14"/>
      <c r="C8" s="14"/>
      <c r="D8" s="14"/>
      <c r="E8" s="14"/>
      <c r="F8" s="15"/>
      <c r="G8" s="171" t="s">
        <v>8</v>
      </c>
      <c r="H8" s="171"/>
      <c r="I8" s="171"/>
      <c r="J8" s="171"/>
      <c r="K8" s="171"/>
      <c r="L8" s="14"/>
    </row>
    <row r="9" spans="1:13" ht="16.5" customHeight="1" x14ac:dyDescent="0.25">
      <c r="A9" s="172" t="s">
        <v>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3" ht="15.75" customHeight="1" x14ac:dyDescent="0.25">
      <c r="G10" s="173" t="s">
        <v>10</v>
      </c>
      <c r="H10" s="173"/>
      <c r="I10" s="173"/>
      <c r="J10" s="173"/>
      <c r="K10" s="173"/>
    </row>
    <row r="11" spans="1:13" ht="12" customHeight="1" x14ac:dyDescent="0.25">
      <c r="G11" s="174" t="s">
        <v>11</v>
      </c>
      <c r="H11" s="174"/>
      <c r="I11" s="174"/>
      <c r="J11" s="174"/>
      <c r="K11" s="174"/>
    </row>
    <row r="12" spans="1:13" ht="9" customHeight="1" x14ac:dyDescent="0.25"/>
    <row r="13" spans="1:13" ht="12" customHeight="1" x14ac:dyDescent="0.25">
      <c r="B13" s="172" t="s">
        <v>12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3" ht="12" customHeight="1" x14ac:dyDescent="0.25">
      <c r="K14" s="3"/>
      <c r="L14" s="3"/>
    </row>
    <row r="15" spans="1:13" ht="12.75" customHeight="1" x14ac:dyDescent="0.25">
      <c r="G15" s="175" t="s">
        <v>13</v>
      </c>
      <c r="H15" s="175"/>
      <c r="I15" s="175"/>
      <c r="J15" s="175"/>
      <c r="K15" s="175"/>
    </row>
    <row r="16" spans="1:13" ht="11.25" customHeight="1" x14ac:dyDescent="0.25">
      <c r="G16" s="176" t="s">
        <v>14</v>
      </c>
      <c r="H16" s="176"/>
      <c r="I16" s="176"/>
      <c r="J16" s="176"/>
      <c r="K16" s="176"/>
    </row>
    <row r="17" spans="1:13" ht="15" customHeight="1" x14ac:dyDescent="0.25">
      <c r="B17" s="1"/>
      <c r="C17" s="1"/>
      <c r="D17" s="1"/>
      <c r="E17" s="203" t="s">
        <v>234</v>
      </c>
      <c r="F17" s="178"/>
      <c r="G17" s="177"/>
      <c r="H17" s="177"/>
      <c r="I17" s="177"/>
      <c r="J17" s="177"/>
      <c r="K17" s="177"/>
      <c r="L17" s="1"/>
    </row>
    <row r="18" spans="1:13" ht="12" customHeight="1" x14ac:dyDescent="0.25">
      <c r="A18" s="179" t="s">
        <v>15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0"/>
      <c r="D22" s="181"/>
      <c r="E22" s="181"/>
      <c r="F22" s="182"/>
      <c r="G22" s="181"/>
      <c r="H22" s="181"/>
      <c r="I22" s="181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4" t="s">
        <v>235</v>
      </c>
      <c r="L23" s="205">
        <v>3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67" t="s">
        <v>24</v>
      </c>
      <c r="H25" s="167"/>
      <c r="I25" s="206" t="s">
        <v>236</v>
      </c>
      <c r="J25" s="207" t="s">
        <v>237</v>
      </c>
      <c r="K25" s="208" t="s">
        <v>238</v>
      </c>
      <c r="L25" s="208" t="s">
        <v>239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89" t="s">
        <v>26</v>
      </c>
      <c r="B27" s="190"/>
      <c r="C27" s="190"/>
      <c r="D27" s="190"/>
      <c r="E27" s="190"/>
      <c r="F27" s="190"/>
      <c r="G27" s="193" t="s">
        <v>27</v>
      </c>
      <c r="H27" s="195" t="s">
        <v>28</v>
      </c>
      <c r="I27" s="197" t="s">
        <v>29</v>
      </c>
      <c r="J27" s="198"/>
      <c r="K27" s="199" t="s">
        <v>30</v>
      </c>
      <c r="L27" s="201" t="s">
        <v>31</v>
      </c>
    </row>
    <row r="28" spans="1:13" ht="46.5" customHeight="1" x14ac:dyDescent="0.25">
      <c r="A28" s="191"/>
      <c r="B28" s="192"/>
      <c r="C28" s="192"/>
      <c r="D28" s="192"/>
      <c r="E28" s="192"/>
      <c r="F28" s="192"/>
      <c r="G28" s="194"/>
      <c r="H28" s="196"/>
      <c r="I28" s="37" t="s">
        <v>32</v>
      </c>
      <c r="J28" s="38" t="s">
        <v>33</v>
      </c>
      <c r="K28" s="200"/>
      <c r="L28" s="202"/>
    </row>
    <row r="29" spans="1:13" ht="11.25" customHeight="1" x14ac:dyDescent="0.25">
      <c r="A29" s="183" t="s">
        <v>34</v>
      </c>
      <c r="B29" s="184"/>
      <c r="C29" s="184"/>
      <c r="D29" s="184"/>
      <c r="E29" s="184"/>
      <c r="F29" s="185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17000</v>
      </c>
      <c r="J30" s="50">
        <f>SUM(J31+J42+J61+J82+J89+J109+J131+J150+J160)</f>
        <v>6000</v>
      </c>
      <c r="K30" s="51">
        <f>SUM(K31+K42+K61+K82+K89+K109+K131+K150+K160)</f>
        <v>2680.6</v>
      </c>
      <c r="L30" s="50">
        <f>SUM(L31+L42+L61+L82+L89+L109+L131+L150+L160)</f>
        <v>2680.6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3.5" hidden="1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/>
      <c r="J35" s="70"/>
      <c r="K35" s="70"/>
      <c r="L35" s="70"/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4.2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65"/>
    </row>
    <row r="39" spans="1:15" ht="0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/>
      <c r="J41" s="70"/>
      <c r="K41" s="70"/>
      <c r="L41" s="70"/>
      <c r="M41" s="65"/>
      <c r="N41" s="65"/>
    </row>
    <row r="42" spans="1:15" ht="15.7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0</v>
      </c>
      <c r="J42" s="75">
        <f t="shared" si="2"/>
        <v>0</v>
      </c>
      <c r="K42" s="74">
        <f t="shared" si="2"/>
        <v>0</v>
      </c>
      <c r="L42" s="74">
        <f t="shared" si="2"/>
        <v>0</v>
      </c>
    </row>
    <row r="43" spans="1:15" ht="18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0</v>
      </c>
      <c r="J43" s="51">
        <f t="shared" si="2"/>
        <v>0</v>
      </c>
      <c r="K43" s="50">
        <f t="shared" si="2"/>
        <v>0</v>
      </c>
      <c r="L43" s="51">
        <f t="shared" si="2"/>
        <v>0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0</v>
      </c>
      <c r="J44" s="51">
        <f t="shared" si="2"/>
        <v>0</v>
      </c>
      <c r="K44" s="59">
        <f t="shared" si="2"/>
        <v>0</v>
      </c>
      <c r="L44" s="59">
        <f t="shared" si="2"/>
        <v>0</v>
      </c>
      <c r="M44" s="65"/>
      <c r="N44" s="65"/>
    </row>
    <row r="45" spans="1:15" ht="15.7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0</v>
      </c>
      <c r="J45" s="81">
        <f>SUM(J46:J60)</f>
        <v>0</v>
      </c>
      <c r="K45" s="82">
        <f>SUM(K46:K60)</f>
        <v>0</v>
      </c>
      <c r="L45" s="82">
        <f>SUM(L46:L60)</f>
        <v>0</v>
      </c>
      <c r="M45" s="65"/>
      <c r="N45" s="65"/>
    </row>
    <row r="46" spans="1:15" ht="14.2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/>
      <c r="J46" s="70"/>
      <c r="K46" s="70"/>
      <c r="L46" s="70"/>
      <c r="M46" s="65"/>
      <c r="N46" s="65"/>
    </row>
    <row r="47" spans="1:15" ht="24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M47" s="65"/>
      <c r="N47" s="65"/>
    </row>
    <row r="48" spans="1:15" ht="24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/>
      <c r="J48" s="70"/>
      <c r="K48" s="70"/>
      <c r="L48" s="70"/>
      <c r="M48" s="65"/>
      <c r="N48" s="65"/>
    </row>
    <row r="49" spans="1:15" ht="23.25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/>
      <c r="J49" s="70"/>
      <c r="K49" s="70"/>
      <c r="L49" s="70"/>
      <c r="M49" s="65"/>
      <c r="N49" s="65"/>
    </row>
    <row r="50" spans="1:15" ht="22.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/>
      <c r="J54" s="70"/>
      <c r="K54" s="70"/>
      <c r="L54" s="70"/>
      <c r="M54" s="65"/>
      <c r="N54" s="65"/>
    </row>
    <row r="55" spans="1:15" ht="14.2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/>
      <c r="J57" s="70"/>
      <c r="K57" s="70"/>
      <c r="L57" s="70"/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2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/>
      <c r="J60" s="70"/>
      <c r="K60" s="70"/>
      <c r="L60" s="70"/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2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12.75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17000</v>
      </c>
      <c r="J131" s="100">
        <f>SUM(J132+J137+J145)</f>
        <v>6000</v>
      </c>
      <c r="K131" s="51">
        <f>SUM(K132+K137+K145)</f>
        <v>2680.6</v>
      </c>
      <c r="L131" s="50">
        <f>SUM(L132+L137+L145)</f>
        <v>2680.6</v>
      </c>
    </row>
    <row r="132" spans="1:12" ht="12.75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14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3.2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17000</v>
      </c>
      <c r="J137" s="103">
        <f t="shared" si="14"/>
        <v>6000</v>
      </c>
      <c r="K137" s="58">
        <f t="shared" si="14"/>
        <v>2680.6</v>
      </c>
      <c r="L137" s="59">
        <f t="shared" si="14"/>
        <v>2680.6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17000</v>
      </c>
      <c r="J138" s="100">
        <f t="shared" si="14"/>
        <v>6000</v>
      </c>
      <c r="K138" s="51">
        <f t="shared" si="14"/>
        <v>2680.6</v>
      </c>
      <c r="L138" s="50">
        <f t="shared" si="14"/>
        <v>2680.6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17000</v>
      </c>
      <c r="J139" s="100">
        <f>SUM(J140:J141)</f>
        <v>6000</v>
      </c>
      <c r="K139" s="51">
        <f>SUM(K140:K141)</f>
        <v>2680.6</v>
      </c>
      <c r="L139" s="50">
        <f>SUM(L140:L141)</f>
        <v>2680.6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4.2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>
        <v>17000</v>
      </c>
      <c r="J141" s="70">
        <v>6000</v>
      </c>
      <c r="K141" s="70">
        <v>2680.6</v>
      </c>
      <c r="L141" s="70">
        <v>2680.6</v>
      </c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12.75" hidden="1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/>
      <c r="J148" s="125"/>
      <c r="K148" s="125"/>
      <c r="L148" s="125"/>
    </row>
    <row r="149" spans="1:12" ht="13.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8.2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53.25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7.75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3.25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2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4.2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4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2.75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3.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4.25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2.5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1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5.5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7.5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7.25" hidden="1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12.75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9.75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12.7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0.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5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17000</v>
      </c>
      <c r="J359" s="119">
        <f>SUM(J30+J176)</f>
        <v>6000</v>
      </c>
      <c r="K359" s="119">
        <f>SUM(K30+K176)</f>
        <v>2680.6</v>
      </c>
      <c r="L359" s="119">
        <f>SUM(L30+L176)</f>
        <v>2680.6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226</v>
      </c>
      <c r="H361" s="16"/>
      <c r="I361" s="158"/>
      <c r="J361" s="156"/>
      <c r="K361" s="158" t="s">
        <v>227</v>
      </c>
      <c r="L361" s="158"/>
    </row>
    <row r="362" spans="1:12" ht="18.75" customHeight="1" x14ac:dyDescent="0.25">
      <c r="A362" s="159"/>
      <c r="B362" s="159"/>
      <c r="C362" s="159"/>
      <c r="D362" s="160" t="s">
        <v>228</v>
      </c>
      <c r="E362" s="1"/>
      <c r="F362" s="24"/>
      <c r="G362" s="1"/>
      <c r="H362" s="161"/>
      <c r="I362" s="162" t="s">
        <v>229</v>
      </c>
      <c r="K362" s="186" t="s">
        <v>230</v>
      </c>
      <c r="L362" s="186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6" t="s">
        <v>231</v>
      </c>
      <c r="I364" s="163"/>
      <c r="K364" s="164" t="s">
        <v>232</v>
      </c>
      <c r="L364" s="164"/>
    </row>
    <row r="365" spans="1:12" ht="26.25" customHeight="1" x14ac:dyDescent="0.25">
      <c r="D365" s="187" t="s">
        <v>233</v>
      </c>
      <c r="E365" s="188"/>
      <c r="F365" s="188"/>
      <c r="G365" s="188"/>
      <c r="H365" s="165"/>
      <c r="I365" s="166" t="s">
        <v>229</v>
      </c>
      <c r="K365" s="186" t="s">
        <v>230</v>
      </c>
      <c r="L365" s="186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1181102362204722" right="0.11811023622047245" top="0.15748031496062992" bottom="0.15748031496062992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2019-04-16T08:43:03Z</cp:lastPrinted>
  <dcterms:modified xsi:type="dcterms:W3CDTF">2019-04-16T08:47:03Z</dcterms:modified>
</cp:coreProperties>
</file>