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<sst xmlns="http://schemas.openxmlformats.org/spreadsheetml/2006/main" count="358" uniqueCount="192">
  <si>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</si>
  <si>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</si>
  <si>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</si>
  <si>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</si>
  <si>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</si>
  <si>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</si>
  <si>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</si>
  <si>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</si>
  <si>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</si>
  <si>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</si>
  <si>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</si>
  <si>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</si>
  <si>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</si>
  <si>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</si>
  <si>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10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</si>
  <si>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</si>
  <si>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</si>
  <si>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</si>
  <si>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</si>
  <si>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</si>
  <si>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</si>
  <si>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</si>
  <si>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</si>
  <si>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</si>
  <si>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</si>
  <si>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</si>
  <si>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</si>
  <si>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</si>
  <si>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</si>
  <si>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</si>
  <si>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</si>
  <si>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</si>
  <si>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</si>
  <si>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</si>
  <si>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</si>
  <si>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</si>
  <si>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</si>
  <si>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</si>
  <si>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</si>
  <si>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</si>
  <si>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</si>
  <si>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</si>
  <si>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</si>
  <si>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</si>
  <si>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</si>
  <si>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</si>
  <si>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</si>
  <si>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</si>
  <si>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</si>
  <si>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</si>
  <si>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</si>
  <si>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</si>
  <si>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</si>
  <si>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</si>
  <si>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</si>
  <si>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</si>
  <si>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</si>
  <si>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</si>
  <si>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</si>
  <si>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</si>
  <si>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</si>
  <si>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</si>
  <si>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</si>
  <si>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</si>
  <si>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</si>
  <si>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</si>
  <si>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</si>
  <si>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</si>
  <si>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</si>
  <si>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</si>
  <si>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</si>
  <si>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</si>
  <si>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</si>
  <si>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</si>
  <si>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</si>
  <si>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</si>
  <si>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</si>
  <si>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</si>
  <si>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</si>
  <si>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</si>
  <si>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</si>
  <si>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</si>
  <si>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</si>
  <si>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</si>
  <si>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</si>
  <si>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</si>
  <si>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</si>
  <si>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</si>
  <si>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</si>
  <si>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</si>
  <si>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</si>
  <si>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</si>
  <si>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</si>
  <si>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</si>
  <si>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</si>
  <si>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</si>
  <si>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</si>
  <si>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</si>
  <si>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</si>
  <si>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</si>
  <si>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</si>
  <si>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</si>
  <si>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</si>
  <si>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</si>
  <si>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</si>
  <si>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</si>
  <si>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</si>
  <si>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</si>
  <si>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</si>
  <si>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</si>
  <si>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</si>
  <si>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</si>
  <si>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</si>
  <si>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</si>
  <si>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</si>
  <si>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</si>
  <si>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</si>
  <si>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</si>
  <si>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</si>
  <si>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</si>
  <si>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</si>
  <si>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</si>
  <si>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</si>
  <si>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</si>
  <si>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</si>
  <si>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</si>
  <si>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</si>
  <si>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</si>
  <si>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</si>
  <si>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</si>
  <si>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</si>
  <si>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</si>
  <si>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</si>
  <si>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</si>
  <si>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</si>
  <si>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</si>
  <si>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</si>
  <si>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</si>
  <si>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</si>
  <si>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</si>
  <si>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</si>
  <si>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</si>
  <si>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</si>
  <si>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</si>
  <si>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</si>
  <si>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</si>
  <si>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</si>
  <si>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</si>
  <si>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</si>
  <si>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</si>
  <si>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</si>
  <si>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</si>
  <si>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</si>
  <si>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</si>
  <si>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</si>
  <si>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</si>
  <si>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</si>
  <si>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</si>
  <si>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</si>
  <si>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</si>
  <si>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</si>
  <si>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</si>
  <si>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</si>
  <si>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</si>
  <si>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</si>
  <si>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</si>
  <si>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</si>
  <si>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</si>
  <si>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</si>
  <si>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</si>
  <si>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</si>
  <si>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</si>
  <si>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</si>
  <si>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</si>
  <si>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</si>
  <si>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</si>
  <si>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</si>
  <si>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</si>
  <si>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</si>
  <si>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</si>
  <si>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</si>
  <si>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</si>
  <si>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</si>
  <si>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</si>
  <si>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</si>
  <si>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</si>
  <si>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</si>
  <si>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</si>
  <si>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</si>
  <si>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O1</t>
  </si>
  <si>
    <t>Švietimo paslaugų užtikrinimas ir gerinimas</t>
  </si>
  <si>
    <t>09.02.02.01.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</si>
</sst>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9">
      <selection activeCell="Q19" sqref="Q19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4.140625" style="135" customWidth="1"/>
    <col min="8" max="8" width="4.7109375" style="135" customWidth="1"/>
    <col min="9" max="12" width="11.14062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4" t="s">
        <v>14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0" t="s">
        <v>190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67" t="s">
        <v>16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4" t="s">
        <v>25</v>
      </c>
      <c r="H25" s="164"/>
      <c r="I25" s="36"/>
      <c r="J25" s="37"/>
      <c r="K25" s="24"/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27</v>
      </c>
      <c r="B27" s="186"/>
      <c r="C27" s="186"/>
      <c r="D27" s="186"/>
      <c r="E27" s="186"/>
      <c r="F27" s="186"/>
      <c r="G27" s="189" t="s">
        <v>28</v>
      </c>
      <c r="H27" s="191" t="s">
        <v>29</v>
      </c>
      <c r="I27" s="165" t="s">
        <v>30</v>
      </c>
      <c r="J27" s="166"/>
      <c r="K27" s="180" t="s">
        <v>31</v>
      </c>
      <c r="L27" s="178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4" t="s">
        <v>33</v>
      </c>
      <c r="J28" s="45" t="s">
        <v>34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35</v>
      </c>
      <c r="B29" s="199"/>
      <c r="C29" s="199"/>
      <c r="D29" s="199"/>
      <c r="E29" s="199"/>
      <c r="F29" s="200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458700</v>
      </c>
      <c r="J30" s="57">
        <f>SUM(J31+J41+J64+J85+J93+J109+J132+J148+J157)</f>
        <v>338500</v>
      </c>
      <c r="K30" s="58">
        <f>SUM(K31+K41+K64+K85+K93+K109+K132+K148+K157)</f>
        <v>306941.10000000003</v>
      </c>
      <c r="L30" s="57">
        <f>SUM(L31+L41+L64+L85+L93+L109+L132+L148+L157)</f>
        <v>306941.10000000003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446900</v>
      </c>
      <c r="J31" s="57">
        <f>SUM(J32+J37)</f>
        <v>327600</v>
      </c>
      <c r="K31" s="65">
        <f>SUM(K32+K37)</f>
        <v>297085.72000000003</v>
      </c>
      <c r="L31" s="66">
        <f>SUM(L32+L37)</f>
        <v>297085.72000000003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aca="true" t="shared" si="0" ref="I32:L33">SUM(I33)</f>
        <v>340000</v>
      </c>
      <c r="J32" s="57">
        <f t="shared" si="0"/>
        <v>248900</v>
      </c>
      <c r="K32" s="58">
        <f t="shared" si="0"/>
        <v>227886.48</v>
      </c>
      <c r="L32" s="57">
        <f t="shared" si="0"/>
        <v>227886.48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340000</v>
      </c>
      <c r="J33" s="57">
        <f t="shared" si="0"/>
        <v>248900</v>
      </c>
      <c r="K33" s="58">
        <f t="shared" si="0"/>
        <v>227886.48</v>
      </c>
      <c r="L33" s="57">
        <f t="shared" si="0"/>
        <v>227886.48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340000</v>
      </c>
      <c r="J34" s="57">
        <f>SUM(J35:J36)</f>
        <v>248900</v>
      </c>
      <c r="K34" s="58">
        <f>SUM(K35:K36)</f>
        <v>227886.48</v>
      </c>
      <c r="L34" s="57">
        <f>SUM(L35:L36)</f>
        <v>227886.48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>
        <v>340000</v>
      </c>
      <c r="J35" s="73">
        <v>248900</v>
      </c>
      <c r="K35" s="73">
        <v>227886.48</v>
      </c>
      <c r="L35" s="73">
        <v>227886.48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aca="true" t="shared" si="1" ref="I37:L39">I38</f>
        <v>106900</v>
      </c>
      <c r="J37" s="57">
        <f t="shared" si="1"/>
        <v>78700</v>
      </c>
      <c r="K37" s="58">
        <f t="shared" si="1"/>
        <v>69199.24</v>
      </c>
      <c r="L37" s="57">
        <f t="shared" si="1"/>
        <v>69199.24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106900</v>
      </c>
      <c r="J38" s="57">
        <f t="shared" si="1"/>
        <v>78700</v>
      </c>
      <c r="K38" s="57">
        <f t="shared" si="1"/>
        <v>69199.24</v>
      </c>
      <c r="L38" s="57">
        <f t="shared" si="1"/>
        <v>69199.24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106900</v>
      </c>
      <c r="J39" s="57">
        <f t="shared" si="1"/>
        <v>78700</v>
      </c>
      <c r="K39" s="57">
        <f t="shared" si="1"/>
        <v>69199.24</v>
      </c>
      <c r="L39" s="57">
        <f t="shared" si="1"/>
        <v>69199.24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>
        <v>106900</v>
      </c>
      <c r="J40" s="73">
        <v>78700</v>
      </c>
      <c r="K40" s="73">
        <v>69199.24</v>
      </c>
      <c r="L40" s="73">
        <v>69199.24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aca="true" t="shared" si="2" ref="I41:L43">I42</f>
        <v>11800</v>
      </c>
      <c r="J41" s="78">
        <f t="shared" si="2"/>
        <v>10900</v>
      </c>
      <c r="K41" s="77">
        <f t="shared" si="2"/>
        <v>9855.38</v>
      </c>
      <c r="L41" s="77">
        <f t="shared" si="2"/>
        <v>9855.38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11800</v>
      </c>
      <c r="J42" s="58">
        <f t="shared" si="2"/>
        <v>10900</v>
      </c>
      <c r="K42" s="57">
        <f t="shared" si="2"/>
        <v>9855.38</v>
      </c>
      <c r="L42" s="58">
        <f t="shared" si="2"/>
        <v>9855.38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11800</v>
      </c>
      <c r="J43" s="58">
        <f t="shared" si="2"/>
        <v>10900</v>
      </c>
      <c r="K43" s="66">
        <f t="shared" si="2"/>
        <v>9855.38</v>
      </c>
      <c r="L43" s="66">
        <f t="shared" si="2"/>
        <v>9855.38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11800</v>
      </c>
      <c r="J44" s="86">
        <f>SUM(J45:J63)-J54</f>
        <v>10900</v>
      </c>
      <c r="K44" s="86">
        <f>SUM(K45:K63)-K54</f>
        <v>9855.38</v>
      </c>
      <c r="L44" s="87">
        <f>SUM(L45:L63)-L54</f>
        <v>9855.38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>
        <v>1000</v>
      </c>
      <c r="J50" s="73">
        <v>1000</v>
      </c>
      <c r="K50" s="73">
        <v>935.8</v>
      </c>
      <c r="L50" s="73">
        <v>935.8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>
        <v>6900</v>
      </c>
      <c r="J52" s="73">
        <v>6200</v>
      </c>
      <c r="K52" s="73">
        <v>6024.11</v>
      </c>
      <c r="L52" s="73">
        <v>6024.11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>
        <v>100</v>
      </c>
      <c r="J53" s="73">
        <v>100</v>
      </c>
      <c r="K53" s="73">
        <v>94.86</v>
      </c>
      <c r="L53" s="73">
        <v>94.86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95">
        <v>1</v>
      </c>
      <c r="B54" s="196"/>
      <c r="C54" s="196"/>
      <c r="D54" s="196"/>
      <c r="E54" s="196"/>
      <c r="F54" s="197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>
        <v>900</v>
      </c>
      <c r="J58" s="73">
        <v>900</v>
      </c>
      <c r="K58" s="73">
        <v>848.3</v>
      </c>
      <c r="L58" s="73">
        <v>848.3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2900</v>
      </c>
      <c r="J63" s="73">
        <v>2700</v>
      </c>
      <c r="K63" s="73">
        <v>1952.31</v>
      </c>
      <c r="L63" s="73">
        <v>1952.31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.2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201">
        <v>1</v>
      </c>
      <c r="B90" s="202"/>
      <c r="C90" s="202"/>
      <c r="D90" s="202"/>
      <c r="E90" s="202"/>
      <c r="F90" s="20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95">
        <v>1</v>
      </c>
      <c r="B131" s="196"/>
      <c r="C131" s="196"/>
      <c r="D131" s="196"/>
      <c r="E131" s="196"/>
      <c r="F131" s="197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9.75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95">
        <v>1</v>
      </c>
      <c r="B171" s="196"/>
      <c r="C171" s="196"/>
      <c r="D171" s="196"/>
      <c r="E171" s="196"/>
      <c r="F171" s="197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0" customHeight="1" hidden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0.5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95">
        <v>1</v>
      </c>
      <c r="B208" s="196"/>
      <c r="C208" s="196"/>
      <c r="D208" s="196"/>
      <c r="E208" s="196"/>
      <c r="F208" s="197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.5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95">
        <v>1</v>
      </c>
      <c r="B247" s="196"/>
      <c r="C247" s="196"/>
      <c r="D247" s="196"/>
      <c r="E247" s="196"/>
      <c r="F247" s="197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0.75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95">
        <v>1</v>
      </c>
      <c r="B288" s="196"/>
      <c r="C288" s="196"/>
      <c r="D288" s="196"/>
      <c r="E288" s="196"/>
      <c r="F288" s="197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0.5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95">
        <v>1</v>
      </c>
      <c r="B330" s="196"/>
      <c r="C330" s="196"/>
      <c r="D330" s="196"/>
      <c r="E330" s="196"/>
      <c r="F330" s="197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458700</v>
      </c>
      <c r="J344" s="119">
        <f>SUM(J30+J174)</f>
        <v>338500</v>
      </c>
      <c r="K344" s="119">
        <f>SUM(K30+K174)</f>
        <v>306941.10000000003</v>
      </c>
      <c r="L344" s="120">
        <f>SUM(L30+L174)</f>
        <v>306941.10000000003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181</v>
      </c>
      <c r="H347" s="152"/>
      <c r="I347" s="153"/>
      <c r="J347" s="153"/>
      <c r="K347" s="154" t="s">
        <v>182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2" t="s">
        <v>183</v>
      </c>
      <c r="E348" s="172"/>
      <c r="F348" s="172"/>
      <c r="G348" s="172"/>
      <c r="H348" s="157"/>
      <c r="I348" s="156" t="s">
        <v>184</v>
      </c>
      <c r="J348" s="10"/>
      <c r="K348" s="182" t="s">
        <v>185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186</v>
      </c>
      <c r="H350" s="153"/>
      <c r="I350" s="160"/>
      <c r="J350" s="153"/>
      <c r="K350" s="161" t="s">
        <v>187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2" t="s">
        <v>188</v>
      </c>
      <c r="E351" s="204"/>
      <c r="F351" s="204"/>
      <c r="G351" s="204"/>
      <c r="H351" s="162"/>
      <c r="I351" s="156" t="s">
        <v>184</v>
      </c>
      <c r="J351" s="10"/>
      <c r="K351" s="182" t="s">
        <v>185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 horizontalCentered="1"/>
  <pageMargins left="0.1968503937007874" right="0" top="0.07874015748031496" bottom="0" header="0" footer="0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2017-10-15T09:39:40Z</cp:lastPrinted>
  <dcterms:modified xsi:type="dcterms:W3CDTF">2017-10-15T09:40:07Z</dcterms:modified>
  <cp:category/>
  <cp:version/>
  <cp:contentType/>
  <cp:contentStatus/>
</cp:coreProperties>
</file>