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<sst xmlns="http://schemas.openxmlformats.org/spreadsheetml/2006/main" count="358" uniqueCount="192">
  <si>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</si>
  <si>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</si>
  <si>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</si>
  <si>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</si>
  <si>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</si>
  <si>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</si>
  <si>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</si>
  <si>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</si>
  <si>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</si>
  <si>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rugsėjo 30 d.</t>
  </si>
  <si>
    <t xml:space="preserve"> </t>
  </si>
  <si>
    <t>ketvirtinė</t>
  </si>
  <si>
    <t>(metinė, ketvirtinė)</t>
  </si>
  <si>
    <t>ATASKAITA</t>
  </si>
  <si>
    <t>2017 m. spalio 13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</si>
  <si>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</si>
  <si>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</si>
  <si>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</si>
  <si>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</si>
  <si>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</si>
  <si>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</si>
  <si>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</si>
  <si>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</si>
  <si>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</si>
  <si>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4VIP</t>
  </si>
  <si>
    <t>Valstybės funkcijos</t>
  </si>
  <si>
    <t>09.02.02.01.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</si>
  <si>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</si>
  <si>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</si>
  <si>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</si>
  <si>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</si>
  <si>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</si>
  <si>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</si>
  <si>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</si>
  <si>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</si>
  <si>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</si>
  <si>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</si>
  <si>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</si>
  <si>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</si>
  <si>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</si>
  <si>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</si>
  <si>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</si>
  <si>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</si>
  <si>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</si>
  <si>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</si>
  <si>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</si>
  <si>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</si>
  <si>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</si>
  <si>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</si>
  <si>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</si>
  <si>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</si>
  <si>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</si>
  <si>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</si>
  <si>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</si>
  <si>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</si>
  <si>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</si>
  <si>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</si>
  <si>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</si>
  <si>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</si>
  <si>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</si>
  <si>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</si>
  <si>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</si>
  <si>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</si>
  <si>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</si>
  <si>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</si>
  <si>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</si>
  <si>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</si>
  <si>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</si>
  <si>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</si>
  <si>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</si>
  <si>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</si>
  <si>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</si>
  <si>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</si>
  <si>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</si>
  <si>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</si>
  <si>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</si>
  <si>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</si>
  <si>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</si>
  <si>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</si>
  <si>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</si>
  <si>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</si>
  <si>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</si>
  <si>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</si>
  <si>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</si>
  <si>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</si>
  <si>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</si>
  <si>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</si>
  <si>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</si>
  <si>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</si>
  <si>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</si>
  <si>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</si>
  <si>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</si>
  <si>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</si>
  <si>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</si>
  <si>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</si>
  <si>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</si>
  <si>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</si>
  <si>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</si>
  <si>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</si>
  <si>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</si>
  <si>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</si>
  <si>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</si>
  <si>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</si>
  <si>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</si>
  <si>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</si>
  <si>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</si>
  <si>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</si>
  <si>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</si>
  <si>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</si>
  <si>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</si>
  <si>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</si>
  <si>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</si>
  <si>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</si>
  <si>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</si>
  <si>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</si>
  <si>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</si>
  <si>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</si>
  <si>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</si>
  <si>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</si>
  <si>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</si>
  <si>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</si>
  <si>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</si>
  <si>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</si>
  <si>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</si>
  <si>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</si>
  <si>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</si>
  <si>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</si>
  <si>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</si>
  <si>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</si>
  <si>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</si>
  <si>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</si>
  <si>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</si>
  <si>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</si>
  <si>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</si>
  <si>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</si>
  <si>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</si>
  <si>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</si>
  <si>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</si>
  <si>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</si>
  <si>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</si>
  <si>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</si>
  <si>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</si>
  <si>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</si>
  <si>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</si>
  <si>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</si>
  <si>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</si>
  <si>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</si>
  <si>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</si>
  <si>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</si>
  <si>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</si>
  <si>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</si>
  <si>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</si>
  <si>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</si>
  <si>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</si>
  <si>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</si>
  <si>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</si>
  <si>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</si>
  <si>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</si>
  <si>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</si>
  <si>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</si>
  <si>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</si>
  <si>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</si>
  <si>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</si>
  <si>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</si>
  <si>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</si>
  <si>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</si>
  <si>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</si>
  <si>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</si>
  <si>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</si>
  <si>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</si>
  <si>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</si>
  <si>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</si>
  <si>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</si>
  <si>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</si>
  <si>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</si>
  <si>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</si>
  <si>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</si>
  <si>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</si>
  <si>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</si>
  <si>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</si>
  <si>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</si>
  <si>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</si>
  <si>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</si>
  <si>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</si>
  <si>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</si>
  <si>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</si>
  <si>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</si>
  <si>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</si>
  <si>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</si>
  <si>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</si>
  <si>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</si>
  <si>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O1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</si>
</sst>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8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8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0">
      <selection activeCell="R26" sqref="R26"/>
    </sheetView>
  </sheetViews>
  <sheetFormatPr defaultColWidth="9.140625" defaultRowHeight="12" customHeight="1"/>
  <cols>
    <col min="1" max="4" width="2.00390625" style="135" customWidth="1"/>
    <col min="5" max="5" width="2.140625" style="135" customWidth="1"/>
    <col min="6" max="6" width="3.57421875" style="16" customWidth="1"/>
    <col min="7" max="7" width="35.28125" style="135" customWidth="1"/>
    <col min="8" max="8" width="3.7109375" style="135" customWidth="1"/>
    <col min="9" max="12" width="11.7109375" style="135" customWidth="1"/>
    <col min="13" max="13" width="0.13671875" style="135" hidden="1" customWidth="1"/>
    <col min="14" max="14" width="6.140625" style="135" hidden="1" customWidth="1"/>
    <col min="15" max="15" width="8.8515625" style="135" hidden="1" customWidth="1"/>
    <col min="16" max="16" width="9.140625" style="135" hidden="1" customWidth="1"/>
    <col min="17" max="16384" width="9.140625" style="135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4" t="s">
        <v>6</v>
      </c>
      <c r="H6" s="175"/>
      <c r="I6" s="175"/>
      <c r="J6" s="175"/>
      <c r="K6" s="175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88" t="s">
        <v>7</v>
      </c>
      <c r="B7" s="190"/>
      <c r="C7" s="190"/>
      <c r="D7" s="190"/>
      <c r="E7" s="190"/>
      <c r="F7" s="191"/>
      <c r="G7" s="190"/>
      <c r="H7" s="190"/>
      <c r="I7" s="190"/>
      <c r="J7" s="190"/>
      <c r="K7" s="190"/>
      <c r="L7" s="190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1" t="s">
        <v>8</v>
      </c>
      <c r="H8" s="181"/>
      <c r="I8" s="181"/>
      <c r="J8" s="181"/>
      <c r="K8" s="181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2" t="s">
        <v>9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83" t="s">
        <v>11</v>
      </c>
      <c r="H10" s="183"/>
      <c r="I10" s="183"/>
      <c r="J10" s="183"/>
      <c r="K10" s="183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3" t="s">
        <v>12</v>
      </c>
      <c r="H11" s="163"/>
      <c r="I11" s="163"/>
      <c r="J11" s="163"/>
      <c r="K11" s="16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9" t="s">
        <v>13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80" t="s">
        <v>14</v>
      </c>
      <c r="H15" s="180"/>
      <c r="I15" s="180"/>
      <c r="J15" s="180"/>
      <c r="K15" s="18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3" t="s">
        <v>15</v>
      </c>
      <c r="H16" s="163"/>
      <c r="I16" s="163"/>
      <c r="J16" s="163"/>
      <c r="K16" s="16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76" t="s">
        <v>190</v>
      </c>
      <c r="H17" s="177"/>
      <c r="I17" s="177"/>
      <c r="J17" s="177"/>
      <c r="K17" s="177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173" t="s">
        <v>16</v>
      </c>
      <c r="I18" s="173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200"/>
      <c r="D22" s="200"/>
      <c r="E22" s="200"/>
      <c r="F22" s="201"/>
      <c r="G22" s="200"/>
      <c r="H22" s="200"/>
      <c r="I22" s="200"/>
      <c r="J22" s="200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191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70" t="s">
        <v>25</v>
      </c>
      <c r="H25" s="170"/>
      <c r="I25" s="36"/>
      <c r="J25" s="37"/>
      <c r="K25" s="24"/>
      <c r="L25" s="28" t="s">
        <v>26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27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2" t="s">
        <v>28</v>
      </c>
      <c r="B27" s="193"/>
      <c r="C27" s="193"/>
      <c r="D27" s="193"/>
      <c r="E27" s="193"/>
      <c r="F27" s="193"/>
      <c r="G27" s="196" t="s">
        <v>29</v>
      </c>
      <c r="H27" s="198" t="s">
        <v>30</v>
      </c>
      <c r="I27" s="171" t="s">
        <v>31</v>
      </c>
      <c r="J27" s="172"/>
      <c r="K27" s="186" t="s">
        <v>32</v>
      </c>
      <c r="L27" s="184" t="s">
        <v>33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4"/>
      <c r="B28" s="195"/>
      <c r="C28" s="195"/>
      <c r="D28" s="195"/>
      <c r="E28" s="195"/>
      <c r="F28" s="195"/>
      <c r="G28" s="197"/>
      <c r="H28" s="199"/>
      <c r="I28" s="44" t="s">
        <v>34</v>
      </c>
      <c r="J28" s="45" t="s">
        <v>35</v>
      </c>
      <c r="K28" s="187"/>
      <c r="L28" s="18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4" t="s">
        <v>36</v>
      </c>
      <c r="B29" s="165"/>
      <c r="C29" s="165"/>
      <c r="D29" s="165"/>
      <c r="E29" s="165"/>
      <c r="F29" s="166"/>
      <c r="G29" s="46">
        <v>2</v>
      </c>
      <c r="H29" s="47">
        <v>3</v>
      </c>
      <c r="I29" s="48" t="s">
        <v>37</v>
      </c>
      <c r="J29" s="49" t="s">
        <v>38</v>
      </c>
      <c r="K29" s="50">
        <v>6</v>
      </c>
      <c r="L29" s="50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1" customFormat="1" ht="12" customHeight="1">
      <c r="A30" s="52">
        <v>2</v>
      </c>
      <c r="B30" s="52"/>
      <c r="C30" s="53"/>
      <c r="D30" s="54"/>
      <c r="E30" s="52"/>
      <c r="F30" s="55"/>
      <c r="G30" s="53" t="s">
        <v>39</v>
      </c>
      <c r="H30" s="56">
        <v>1</v>
      </c>
      <c r="I30" s="57">
        <f>SUM(I31+I41+I64+I85+I93+I109+I132+I148+I157)</f>
        <v>0</v>
      </c>
      <c r="J30" s="57">
        <f>SUM(J31+J41+J64+J85+J93+J109+J132+J148+J157)</f>
        <v>0</v>
      </c>
      <c r="K30" s="58">
        <f>SUM(K31+K41+K64+K85+K93+K109+K132+K148+K157)</f>
        <v>0</v>
      </c>
      <c r="L30" s="57">
        <f>SUM(L31+L41+L64+L85+L93+L109+L132+L148+L157)</f>
        <v>0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" customHeight="1">
      <c r="A31" s="52">
        <v>2</v>
      </c>
      <c r="B31" s="60">
        <v>1</v>
      </c>
      <c r="C31" s="61"/>
      <c r="D31" s="62"/>
      <c r="E31" s="63"/>
      <c r="F31" s="64"/>
      <c r="G31" s="60" t="s">
        <v>40</v>
      </c>
      <c r="H31" s="47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41</v>
      </c>
      <c r="H32" s="56">
        <v>3</v>
      </c>
      <c r="I32" s="57">
        <f aca="true" t="shared" si="0" ref="I32:L33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 hidden="1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41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42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43</v>
      </c>
      <c r="H35" s="56">
        <v>6</v>
      </c>
      <c r="I35" s="72"/>
      <c r="J35" s="73"/>
      <c r="K35" s="73"/>
      <c r="L35" s="7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44</v>
      </c>
      <c r="H36" s="56">
        <v>7</v>
      </c>
      <c r="I36" s="73"/>
      <c r="J36" s="73"/>
      <c r="K36" s="73"/>
      <c r="L36" s="7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45</v>
      </c>
      <c r="H37" s="56">
        <v>8</v>
      </c>
      <c r="I37" s="58">
        <f aca="true" t="shared" si="1" ref="I37:L39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0" customHeight="1" hidden="1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45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45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45</v>
      </c>
      <c r="H40" s="56">
        <v>11</v>
      </c>
      <c r="I40" s="74"/>
      <c r="J40" s="73"/>
      <c r="K40" s="73"/>
      <c r="L40" s="7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5">
        <v>2</v>
      </c>
      <c r="B41" s="76">
        <v>2</v>
      </c>
      <c r="C41" s="61"/>
      <c r="D41" s="62"/>
      <c r="E41" s="63"/>
      <c r="F41" s="64"/>
      <c r="G41" s="60" t="s">
        <v>46</v>
      </c>
      <c r="H41" s="47">
        <v>12</v>
      </c>
      <c r="I41" s="77">
        <f aca="true" t="shared" si="2" ref="I41:L43">I42</f>
        <v>0</v>
      </c>
      <c r="J41" s="78">
        <f t="shared" si="2"/>
        <v>0</v>
      </c>
      <c r="K41" s="77">
        <f t="shared" si="2"/>
        <v>0</v>
      </c>
      <c r="L41" s="77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46</v>
      </c>
      <c r="H42" s="56">
        <v>13</v>
      </c>
      <c r="I42" s="57">
        <f t="shared" si="2"/>
        <v>0</v>
      </c>
      <c r="J42" s="58">
        <f t="shared" si="2"/>
        <v>0</v>
      </c>
      <c r="K42" s="57">
        <f t="shared" si="2"/>
        <v>0</v>
      </c>
      <c r="L42" s="58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hidden="1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46</v>
      </c>
      <c r="H43" s="56">
        <v>14</v>
      </c>
      <c r="I43" s="57">
        <f t="shared" si="2"/>
        <v>0</v>
      </c>
      <c r="J43" s="58">
        <f t="shared" si="2"/>
        <v>0</v>
      </c>
      <c r="K43" s="66">
        <f t="shared" si="2"/>
        <v>0</v>
      </c>
      <c r="L43" s="66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46</v>
      </c>
      <c r="H44" s="84">
        <v>15</v>
      </c>
      <c r="I44" s="85">
        <f>SUM(I45:I63)-I54</f>
        <v>0</v>
      </c>
      <c r="J44" s="86">
        <f>SUM(J45:J63)-J54</f>
        <v>0</v>
      </c>
      <c r="K44" s="86">
        <f>SUM(K45:K63)-K54</f>
        <v>0</v>
      </c>
      <c r="L44" s="87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47</v>
      </c>
      <c r="H45" s="56">
        <v>16</v>
      </c>
      <c r="I45" s="73"/>
      <c r="J45" s="73"/>
      <c r="K45" s="73"/>
      <c r="L45" s="7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" customHeight="1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48</v>
      </c>
      <c r="H46" s="56">
        <v>17</v>
      </c>
      <c r="I46" s="73"/>
      <c r="J46" s="73"/>
      <c r="K46" s="73"/>
      <c r="L46" s="7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49</v>
      </c>
      <c r="H47" s="56">
        <v>18</v>
      </c>
      <c r="I47" s="73"/>
      <c r="J47" s="73"/>
      <c r="K47" s="73"/>
      <c r="L47" s="7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50</v>
      </c>
      <c r="H48" s="56">
        <v>19</v>
      </c>
      <c r="I48" s="73"/>
      <c r="J48" s="73"/>
      <c r="K48" s="73"/>
      <c r="L48" s="7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51</v>
      </c>
      <c r="H49" s="47">
        <v>20</v>
      </c>
      <c r="I49" s="73"/>
      <c r="J49" s="73"/>
      <c r="K49" s="73"/>
      <c r="L49" s="7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1.25" customHeight="1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52</v>
      </c>
      <c r="H50" s="56">
        <v>21</v>
      </c>
      <c r="I50" s="73"/>
      <c r="J50" s="73"/>
      <c r="K50" s="73"/>
      <c r="L50" s="7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hidden="1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53</v>
      </c>
      <c r="H51" s="56">
        <v>22</v>
      </c>
      <c r="I51" s="73"/>
      <c r="J51" s="73"/>
      <c r="K51" s="73"/>
      <c r="L51" s="7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54</v>
      </c>
      <c r="H52" s="47">
        <v>23</v>
      </c>
      <c r="I52" s="73"/>
      <c r="J52" s="73"/>
      <c r="K52" s="73"/>
      <c r="L52" s="7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" customHeight="1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55</v>
      </c>
      <c r="H53" s="56">
        <v>24</v>
      </c>
      <c r="I53" s="74"/>
      <c r="J53" s="73"/>
      <c r="K53" s="73"/>
      <c r="L53" s="7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202">
        <v>1</v>
      </c>
      <c r="B54" s="203"/>
      <c r="C54" s="203"/>
      <c r="D54" s="203"/>
      <c r="E54" s="203"/>
      <c r="F54" s="204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56</v>
      </c>
      <c r="H55" s="99">
        <v>25</v>
      </c>
      <c r="I55" s="100"/>
      <c r="J55" s="73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57</v>
      </c>
      <c r="H56" s="56">
        <v>26</v>
      </c>
      <c r="I56" s="74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58</v>
      </c>
      <c r="H57" s="99">
        <v>27</v>
      </c>
      <c r="I57" s="74"/>
      <c r="J57" s="73"/>
      <c r="K57" s="73"/>
      <c r="L57" s="7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59</v>
      </c>
      <c r="H58" s="56">
        <v>28</v>
      </c>
      <c r="I58" s="74"/>
      <c r="J58" s="73"/>
      <c r="K58" s="73"/>
      <c r="L58" s="7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 hidden="1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60</v>
      </c>
      <c r="H59" s="99">
        <v>29</v>
      </c>
      <c r="I59" s="74"/>
      <c r="J59" s="73"/>
      <c r="K59" s="73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61</v>
      </c>
      <c r="H60" s="56">
        <v>30</v>
      </c>
      <c r="I60" s="74"/>
      <c r="J60" s="73"/>
      <c r="K60" s="73"/>
      <c r="L60" s="7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62</v>
      </c>
      <c r="H61" s="99">
        <v>31</v>
      </c>
      <c r="I61" s="74"/>
      <c r="J61" s="73"/>
      <c r="K61" s="73"/>
      <c r="L61" s="7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63</v>
      </c>
      <c r="H62" s="56">
        <v>32</v>
      </c>
      <c r="I62" s="74"/>
      <c r="J62" s="73"/>
      <c r="K62" s="73"/>
      <c r="L62" s="7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64</v>
      </c>
      <c r="H63" s="99">
        <v>33</v>
      </c>
      <c r="I63" s="74"/>
      <c r="J63" s="73"/>
      <c r="K63" s="73"/>
      <c r="L63" s="7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 hidden="1">
      <c r="A64" s="101">
        <v>2</v>
      </c>
      <c r="B64" s="102">
        <v>3</v>
      </c>
      <c r="C64" s="60"/>
      <c r="D64" s="61"/>
      <c r="E64" s="61"/>
      <c r="F64" s="64"/>
      <c r="G64" s="103" t="s">
        <v>65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66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67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67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12" customHeight="1" hidden="1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68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" customHeight="1" hidden="1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69</v>
      </c>
      <c r="H69" s="99">
        <v>39</v>
      </c>
      <c r="I69" s="72"/>
      <c r="J69" s="72"/>
      <c r="K69" s="72"/>
      <c r="L69" s="7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70</v>
      </c>
      <c r="H70" s="56">
        <v>40</v>
      </c>
      <c r="I70" s="74"/>
      <c r="J70" s="74"/>
      <c r="K70" s="74"/>
      <c r="L70" s="7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71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71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9.75" customHeight="1" hidden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68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" customHeight="1" hidden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69</v>
      </c>
      <c r="H74" s="56">
        <v>44</v>
      </c>
      <c r="I74" s="74"/>
      <c r="J74" s="74"/>
      <c r="K74" s="74"/>
      <c r="L74" s="7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70</v>
      </c>
      <c r="H75" s="99">
        <v>45</v>
      </c>
      <c r="I75" s="74"/>
      <c r="J75" s="74"/>
      <c r="K75" s="74"/>
      <c r="L75" s="7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72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72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73</v>
      </c>
      <c r="H78" s="56">
        <v>48</v>
      </c>
      <c r="I78" s="72"/>
      <c r="J78" s="72"/>
      <c r="K78" s="72"/>
      <c r="L78" s="7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74</v>
      </c>
      <c r="H79" s="99">
        <v>49</v>
      </c>
      <c r="I79" s="74"/>
      <c r="J79" s="74"/>
      <c r="K79" s="74"/>
      <c r="L79" s="7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75</v>
      </c>
      <c r="H80" s="56">
        <v>50</v>
      </c>
      <c r="I80" s="72"/>
      <c r="J80" s="72"/>
      <c r="K80" s="72"/>
      <c r="L80" s="7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76</v>
      </c>
      <c r="H81" s="99">
        <v>51</v>
      </c>
      <c r="I81" s="57">
        <f aca="true" t="shared" si="3" ref="I81:L8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77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77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77</v>
      </c>
      <c r="H84" s="56">
        <v>54</v>
      </c>
      <c r="I84" s="74"/>
      <c r="J84" s="74"/>
      <c r="K84" s="74"/>
      <c r="L84" s="7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2">
        <v>2</v>
      </c>
      <c r="B85" s="53">
        <v>4</v>
      </c>
      <c r="C85" s="53"/>
      <c r="D85" s="53"/>
      <c r="E85" s="53"/>
      <c r="F85" s="55"/>
      <c r="G85" s="52" t="s">
        <v>78</v>
      </c>
      <c r="H85" s="99">
        <v>55</v>
      </c>
      <c r="I85" s="57">
        <f aca="true" t="shared" si="4" ref="I85:L87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79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79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79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80</v>
      </c>
      <c r="H89" s="46">
        <v>59</v>
      </c>
      <c r="I89" s="74"/>
      <c r="J89" s="74"/>
      <c r="K89" s="74"/>
      <c r="L89" s="7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67">
        <v>1</v>
      </c>
      <c r="B90" s="168"/>
      <c r="C90" s="168"/>
      <c r="D90" s="168"/>
      <c r="E90" s="168"/>
      <c r="F90" s="169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81</v>
      </c>
      <c r="H91" s="46">
        <v>60</v>
      </c>
      <c r="I91" s="74"/>
      <c r="J91" s="74"/>
      <c r="K91" s="74"/>
      <c r="L91" s="7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82</v>
      </c>
      <c r="H92" s="46">
        <v>61</v>
      </c>
      <c r="I92" s="74"/>
      <c r="J92" s="74"/>
      <c r="K92" s="74"/>
      <c r="L92" s="7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2">
        <v>2</v>
      </c>
      <c r="B93" s="53">
        <v>5</v>
      </c>
      <c r="C93" s="52"/>
      <c r="D93" s="53"/>
      <c r="E93" s="53"/>
      <c r="F93" s="110"/>
      <c r="G93" s="54" t="s">
        <v>83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84</v>
      </c>
      <c r="H94" s="46">
        <v>63</v>
      </c>
      <c r="I94" s="77">
        <f aca="true" t="shared" si="5" ref="I94:L9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84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84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85</v>
      </c>
      <c r="H97" s="46">
        <v>66</v>
      </c>
      <c r="I97" s="74"/>
      <c r="J97" s="74"/>
      <c r="K97" s="74"/>
      <c r="L97" s="7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86</v>
      </c>
      <c r="H98" s="46">
        <v>67</v>
      </c>
      <c r="I98" s="100"/>
      <c r="J98" s="100"/>
      <c r="K98" s="100"/>
      <c r="L98" s="10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87</v>
      </c>
      <c r="H99" s="46">
        <v>68</v>
      </c>
      <c r="I99" s="57">
        <f aca="true" t="shared" si="6" ref="I99:L100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87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87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85</v>
      </c>
      <c r="H102" s="46">
        <v>71</v>
      </c>
      <c r="I102" s="74"/>
      <c r="J102" s="74"/>
      <c r="K102" s="74"/>
      <c r="L102" s="7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86</v>
      </c>
      <c r="H103" s="46">
        <v>72</v>
      </c>
      <c r="I103" s="74"/>
      <c r="J103" s="74"/>
      <c r="K103" s="74"/>
      <c r="L103" s="7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88</v>
      </c>
      <c r="H104" s="46">
        <v>73</v>
      </c>
      <c r="I104" s="57">
        <f aca="true" t="shared" si="7" ref="I104:L105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88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88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85</v>
      </c>
      <c r="H107" s="46">
        <v>76</v>
      </c>
      <c r="I107" s="74"/>
      <c r="J107" s="74"/>
      <c r="K107" s="74"/>
      <c r="L107" s="7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86</v>
      </c>
      <c r="H108" s="46">
        <v>77</v>
      </c>
      <c r="I108" s="115"/>
      <c r="J108" s="115"/>
      <c r="K108" s="115"/>
      <c r="L108" s="1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6">
        <v>2</v>
      </c>
      <c r="B109" s="52">
        <v>6</v>
      </c>
      <c r="C109" s="53"/>
      <c r="D109" s="54"/>
      <c r="E109" s="52"/>
      <c r="F109" s="110"/>
      <c r="G109" s="117" t="s">
        <v>89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90</v>
      </c>
      <c r="H110" s="46">
        <v>79</v>
      </c>
      <c r="I110" s="66">
        <f aca="true" t="shared" si="8" ref="I110:L111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90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90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91</v>
      </c>
      <c r="H113" s="46">
        <v>82</v>
      </c>
      <c r="I113" s="74"/>
      <c r="J113" s="74"/>
      <c r="K113" s="74"/>
      <c r="L113" s="7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92</v>
      </c>
      <c r="H114" s="46">
        <v>83</v>
      </c>
      <c r="I114" s="72"/>
      <c r="J114" s="72"/>
      <c r="K114" s="72"/>
      <c r="L114" s="7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93</v>
      </c>
      <c r="H115" s="46">
        <v>84</v>
      </c>
      <c r="I115" s="57">
        <f aca="true" t="shared" si="9" ref="I115:L117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93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93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93</v>
      </c>
      <c r="H118" s="46">
        <v>87</v>
      </c>
      <c r="I118" s="74"/>
      <c r="J118" s="74"/>
      <c r="K118" s="74"/>
      <c r="L118" s="7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94</v>
      </c>
      <c r="H119" s="46">
        <v>88</v>
      </c>
      <c r="I119" s="77">
        <f aca="true" t="shared" si="10" ref="I119:L121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94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94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94</v>
      </c>
      <c r="H122" s="46">
        <v>91</v>
      </c>
      <c r="I122" s="74"/>
      <c r="J122" s="74"/>
      <c r="K122" s="74"/>
      <c r="L122" s="7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95</v>
      </c>
      <c r="H123" s="46">
        <v>92</v>
      </c>
      <c r="I123" s="77">
        <f aca="true" t="shared" si="11" ref="I123:L125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" customHeight="1" hidden="1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95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95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95</v>
      </c>
      <c r="H126" s="46">
        <v>95</v>
      </c>
      <c r="I126" s="74"/>
      <c r="J126" s="74"/>
      <c r="K126" s="74"/>
      <c r="L126" s="7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96</v>
      </c>
      <c r="H127" s="46">
        <v>96</v>
      </c>
      <c r="I127" s="85">
        <f aca="true" t="shared" si="12" ref="I127:L129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96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96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96</v>
      </c>
      <c r="H130" s="46">
        <v>99</v>
      </c>
      <c r="I130" s="74"/>
      <c r="J130" s="74"/>
      <c r="K130" s="74"/>
      <c r="L130" s="7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202">
        <v>1</v>
      </c>
      <c r="B131" s="203"/>
      <c r="C131" s="203"/>
      <c r="D131" s="203"/>
      <c r="E131" s="203"/>
      <c r="F131" s="204"/>
      <c r="G131" s="90">
        <v>2</v>
      </c>
      <c r="H131" s="90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6">
        <v>2</v>
      </c>
      <c r="B132" s="52">
        <v>7</v>
      </c>
      <c r="C132" s="52"/>
      <c r="D132" s="53"/>
      <c r="E132" s="53"/>
      <c r="F132" s="55"/>
      <c r="G132" s="54" t="s">
        <v>97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98</v>
      </c>
      <c r="H133" s="121">
        <v>101</v>
      </c>
      <c r="I133" s="58">
        <f aca="true" t="shared" si="13" ref="I133:L134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hidden="1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98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98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99</v>
      </c>
      <c r="H136" s="121">
        <v>104</v>
      </c>
      <c r="I136" s="122"/>
      <c r="J136" s="122"/>
      <c r="K136" s="122"/>
      <c r="L136" s="1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100</v>
      </c>
      <c r="H137" s="121">
        <v>105</v>
      </c>
      <c r="I137" s="73"/>
      <c r="J137" s="73"/>
      <c r="K137" s="73"/>
      <c r="L137" s="7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3.25" customHeight="1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101</v>
      </c>
      <c r="H138" s="121">
        <v>106</v>
      </c>
      <c r="I138" s="65">
        <f aca="true" t="shared" si="14" ref="I138:L139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 hidden="1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101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101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102</v>
      </c>
      <c r="H141" s="121">
        <v>109</v>
      </c>
      <c r="I141" s="73"/>
      <c r="J141" s="73"/>
      <c r="K141" s="73"/>
      <c r="L141" s="7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103</v>
      </c>
      <c r="H142" s="121">
        <v>110</v>
      </c>
      <c r="I142" s="73"/>
      <c r="J142" s="73"/>
      <c r="K142" s="73"/>
      <c r="L142" s="7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 hidden="1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104</v>
      </c>
      <c r="H143" s="121">
        <v>111</v>
      </c>
      <c r="I143" s="58">
        <f aca="true" t="shared" si="15" ref="I143:L144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104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104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105</v>
      </c>
      <c r="H146" s="121">
        <v>114</v>
      </c>
      <c r="I146" s="122"/>
      <c r="J146" s="122"/>
      <c r="K146" s="122"/>
      <c r="L146" s="1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106</v>
      </c>
      <c r="H147" s="121">
        <v>115</v>
      </c>
      <c r="I147" s="73"/>
      <c r="J147" s="73"/>
      <c r="K147" s="73"/>
      <c r="L147" s="7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>
      <c r="A148" s="116">
        <v>2</v>
      </c>
      <c r="B148" s="116">
        <v>8</v>
      </c>
      <c r="C148" s="52"/>
      <c r="D148" s="76"/>
      <c r="E148" s="60"/>
      <c r="F148" s="124"/>
      <c r="G148" s="125" t="s">
        <v>107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0.75" customHeight="1" hidden="1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107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85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85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108</v>
      </c>
      <c r="H152" s="121">
        <v>120</v>
      </c>
      <c r="I152" s="73"/>
      <c r="J152" s="73"/>
      <c r="K152" s="73"/>
      <c r="L152" s="7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109</v>
      </c>
      <c r="H153" s="121">
        <v>121</v>
      </c>
      <c r="I153" s="126"/>
      <c r="J153" s="126"/>
      <c r="K153" s="126"/>
      <c r="L153" s="1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86</v>
      </c>
      <c r="H154" s="121">
        <v>122</v>
      </c>
      <c r="I154" s="58">
        <f aca="true" t="shared" si="16" ref="I154:L155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110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110</v>
      </c>
      <c r="H156" s="121">
        <v>124</v>
      </c>
      <c r="I156" s="127"/>
      <c r="J156" s="127"/>
      <c r="K156" s="127"/>
      <c r="L156" s="12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6">
        <v>2</v>
      </c>
      <c r="B157" s="52">
        <v>9</v>
      </c>
      <c r="C157" s="54"/>
      <c r="D157" s="52"/>
      <c r="E157" s="53"/>
      <c r="F157" s="55"/>
      <c r="G157" s="54" t="s">
        <v>111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customHeight="1" hidden="1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112</v>
      </c>
      <c r="H158" s="121">
        <v>126</v>
      </c>
      <c r="I158" s="58">
        <f aca="true" t="shared" si="17" ref="I158:L160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" customHeight="1" hidden="1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78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78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78</v>
      </c>
      <c r="H161" s="121">
        <v>129</v>
      </c>
      <c r="I161" s="122"/>
      <c r="J161" s="122"/>
      <c r="K161" s="122"/>
      <c r="L161" s="1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111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85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85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113</v>
      </c>
      <c r="H165" s="121">
        <v>133</v>
      </c>
      <c r="I165" s="126"/>
      <c r="J165" s="72"/>
      <c r="K165" s="72"/>
      <c r="L165" s="7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114</v>
      </c>
      <c r="H166" s="121">
        <v>134</v>
      </c>
      <c r="I166" s="73"/>
      <c r="J166" s="115"/>
      <c r="K166" s="115"/>
      <c r="L166" s="1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115</v>
      </c>
      <c r="H167" s="121">
        <v>135</v>
      </c>
      <c r="I167" s="73"/>
      <c r="J167" s="73"/>
      <c r="K167" s="73"/>
      <c r="L167" s="7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86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116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117</v>
      </c>
      <c r="H170" s="121">
        <v>138</v>
      </c>
      <c r="I170" s="73"/>
      <c r="J170" s="72"/>
      <c r="K170" s="72"/>
      <c r="L170" s="7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202">
        <v>1</v>
      </c>
      <c r="B171" s="203"/>
      <c r="C171" s="203"/>
      <c r="D171" s="203"/>
      <c r="E171" s="203"/>
      <c r="F171" s="204"/>
      <c r="G171" s="90">
        <v>2</v>
      </c>
      <c r="H171" s="90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118</v>
      </c>
      <c r="H172" s="130">
        <v>139</v>
      </c>
      <c r="I172" s="72"/>
      <c r="J172" s="74"/>
      <c r="K172" s="74"/>
      <c r="L172" s="7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119</v>
      </c>
      <c r="H173" s="46">
        <v>140</v>
      </c>
      <c r="I173" s="115"/>
      <c r="J173" s="115"/>
      <c r="K173" s="115"/>
      <c r="L173" s="1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2">
        <v>3</v>
      </c>
      <c r="B174" s="54"/>
      <c r="C174" s="52"/>
      <c r="D174" s="53"/>
      <c r="E174" s="53"/>
      <c r="F174" s="55"/>
      <c r="G174" s="131" t="s">
        <v>120</v>
      </c>
      <c r="H174" s="130">
        <v>141</v>
      </c>
      <c r="I174" s="57">
        <f>SUM(I175+I226+I286)</f>
        <v>52000</v>
      </c>
      <c r="J174" s="105">
        <f>SUM(J175+J226+J286)</f>
        <v>52000</v>
      </c>
      <c r="K174" s="58">
        <f>SUM(K175+K226+K286)</f>
        <v>0</v>
      </c>
      <c r="L174" s="57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1.75" customHeight="1">
      <c r="A175" s="116">
        <v>3</v>
      </c>
      <c r="B175" s="52">
        <v>1</v>
      </c>
      <c r="C175" s="76"/>
      <c r="D175" s="60"/>
      <c r="E175" s="60"/>
      <c r="F175" s="124"/>
      <c r="G175" s="132" t="s">
        <v>121</v>
      </c>
      <c r="H175" s="46">
        <v>142</v>
      </c>
      <c r="I175" s="57">
        <f>SUM(I176+I197+I205+I216+I220)</f>
        <v>52000</v>
      </c>
      <c r="J175" s="77">
        <f>SUM(J176+J197+J205+J216+J220)</f>
        <v>52000</v>
      </c>
      <c r="K175" s="77">
        <f>SUM(K176+K197+K205+K216+K220)</f>
        <v>0</v>
      </c>
      <c r="L175" s="77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" customHeight="1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122</v>
      </c>
      <c r="H176" s="130">
        <v>143</v>
      </c>
      <c r="I176" s="77">
        <f>SUM(I177+I180+I185+I189+I194)</f>
        <v>52000</v>
      </c>
      <c r="J176" s="105">
        <f>SUM(J177+J180+J185+J189+J194)</f>
        <v>52000</v>
      </c>
      <c r="K176" s="58">
        <f>SUM(K177+K180+K185+K189+K194)</f>
        <v>0</v>
      </c>
      <c r="L176" s="5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0" customHeight="1" hidden="1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123</v>
      </c>
      <c r="H177" s="46">
        <v>144</v>
      </c>
      <c r="I177" s="57">
        <f aca="true" t="shared" si="18" ref="I177:L17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123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hidden="1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123</v>
      </c>
      <c r="H179" s="46">
        <v>146</v>
      </c>
      <c r="I179" s="74"/>
      <c r="J179" s="74"/>
      <c r="K179" s="74"/>
      <c r="L179" s="7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124</v>
      </c>
      <c r="H180" s="130">
        <v>147</v>
      </c>
      <c r="I180" s="77">
        <f>I181</f>
        <v>52000</v>
      </c>
      <c r="J180" s="104">
        <f>J181</f>
        <v>52000</v>
      </c>
      <c r="K180" s="78">
        <f>K181</f>
        <v>0</v>
      </c>
      <c r="L180" s="77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124</v>
      </c>
      <c r="H181" s="46">
        <v>148</v>
      </c>
      <c r="I181" s="57">
        <f>SUM(I182:I184)</f>
        <v>52000</v>
      </c>
      <c r="J181" s="105">
        <f>SUM(J182:J184)</f>
        <v>52000</v>
      </c>
      <c r="K181" s="58">
        <f>SUM(K182:K184)</f>
        <v>0</v>
      </c>
      <c r="L181" s="5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125</v>
      </c>
      <c r="H182" s="130">
        <v>149</v>
      </c>
      <c r="I182" s="72"/>
      <c r="J182" s="72"/>
      <c r="K182" s="72"/>
      <c r="L182" s="1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126</v>
      </c>
      <c r="H183" s="46">
        <v>150</v>
      </c>
      <c r="I183" s="74">
        <v>52000</v>
      </c>
      <c r="J183" s="74">
        <v>52000</v>
      </c>
      <c r="K183" s="74"/>
      <c r="L183" s="7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127</v>
      </c>
      <c r="H184" s="130">
        <v>151</v>
      </c>
      <c r="I184" s="72"/>
      <c r="J184" s="72"/>
      <c r="K184" s="72"/>
      <c r="L184" s="1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128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128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129</v>
      </c>
      <c r="H187" s="46">
        <v>154</v>
      </c>
      <c r="I187" s="74"/>
      <c r="J187" s="74"/>
      <c r="K187" s="74"/>
      <c r="L187" s="1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130</v>
      </c>
      <c r="H188" s="130">
        <v>155</v>
      </c>
      <c r="I188" s="72"/>
      <c r="J188" s="74"/>
      <c r="K188" s="74"/>
      <c r="L188" s="7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 hidden="1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131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131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132</v>
      </c>
      <c r="H191" s="46">
        <v>158</v>
      </c>
      <c r="I191" s="74"/>
      <c r="J191" s="74"/>
      <c r="K191" s="74"/>
      <c r="L191" s="1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133</v>
      </c>
      <c r="H192" s="130">
        <v>159</v>
      </c>
      <c r="I192" s="72"/>
      <c r="J192" s="72"/>
      <c r="K192" s="72"/>
      <c r="L192" s="7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134</v>
      </c>
      <c r="H193" s="46">
        <v>160</v>
      </c>
      <c r="I193" s="115"/>
      <c r="J193" s="115"/>
      <c r="K193" s="115"/>
      <c r="L193" s="1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1.25" customHeight="1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135</v>
      </c>
      <c r="H194" s="130">
        <v>161</v>
      </c>
      <c r="I194" s="57">
        <f aca="true" t="shared" si="19" ref="I194:L195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0" customHeight="1" hidden="1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135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135</v>
      </c>
      <c r="H196" s="130">
        <v>163</v>
      </c>
      <c r="I196" s="72"/>
      <c r="J196" s="74"/>
      <c r="K196" s="74"/>
      <c r="L196" s="7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136</v>
      </c>
      <c r="H197" s="46">
        <v>164</v>
      </c>
      <c r="I197" s="57">
        <f aca="true" t="shared" si="20" ref="I197:L198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 hidden="1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137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137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138</v>
      </c>
      <c r="H200" s="130">
        <v>167</v>
      </c>
      <c r="I200" s="72"/>
      <c r="J200" s="74"/>
      <c r="K200" s="74"/>
      <c r="L200" s="1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3.25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139</v>
      </c>
      <c r="H201" s="46">
        <v>168</v>
      </c>
      <c r="I201" s="74"/>
      <c r="J201" s="74"/>
      <c r="K201" s="74"/>
      <c r="L201" s="7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hidden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140</v>
      </c>
      <c r="H202" s="130">
        <v>169</v>
      </c>
      <c r="I202" s="74"/>
      <c r="J202" s="74"/>
      <c r="K202" s="74"/>
      <c r="L202" s="7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141</v>
      </c>
      <c r="H203" s="46">
        <v>170</v>
      </c>
      <c r="I203" s="74"/>
      <c r="J203" s="74"/>
      <c r="K203" s="74"/>
      <c r="L203" s="7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 hidden="1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142</v>
      </c>
      <c r="H204" s="130">
        <v>171</v>
      </c>
      <c r="I204" s="74"/>
      <c r="J204" s="74"/>
      <c r="K204" s="74"/>
      <c r="L204" s="1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143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0" customHeight="1" hidden="1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144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144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202">
        <v>1</v>
      </c>
      <c r="B208" s="203"/>
      <c r="C208" s="203"/>
      <c r="D208" s="203"/>
      <c r="E208" s="203"/>
      <c r="F208" s="204"/>
      <c r="G208" s="90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144</v>
      </c>
      <c r="H209" s="46">
        <v>175</v>
      </c>
      <c r="I209" s="115"/>
      <c r="J209" s="115"/>
      <c r="K209" s="115"/>
      <c r="L209" s="1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145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145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146</v>
      </c>
      <c r="H212" s="46">
        <v>178</v>
      </c>
      <c r="I212" s="74"/>
      <c r="J212" s="74"/>
      <c r="K212" s="74"/>
      <c r="L212" s="1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147</v>
      </c>
      <c r="H213" s="46">
        <v>179</v>
      </c>
      <c r="I213" s="74"/>
      <c r="J213" s="74"/>
      <c r="K213" s="74"/>
      <c r="L213" s="7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148</v>
      </c>
      <c r="H214" s="46">
        <v>180</v>
      </c>
      <c r="I214" s="74"/>
      <c r="J214" s="74"/>
      <c r="K214" s="74"/>
      <c r="L214" s="7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149</v>
      </c>
      <c r="H215" s="46">
        <v>181</v>
      </c>
      <c r="I215" s="74"/>
      <c r="J215" s="74"/>
      <c r="K215" s="74"/>
      <c r="L215" s="7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150</v>
      </c>
      <c r="H216" s="46">
        <v>182</v>
      </c>
      <c r="I216" s="77">
        <f aca="true" t="shared" si="21" ref="I216:L218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150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150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151</v>
      </c>
      <c r="H219" s="46">
        <v>185</v>
      </c>
      <c r="I219" s="115"/>
      <c r="J219" s="115"/>
      <c r="K219" s="115"/>
      <c r="L219" s="1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152</v>
      </c>
      <c r="H220" s="46">
        <v>186</v>
      </c>
      <c r="I220" s="57">
        <f aca="true" t="shared" si="22" ref="I220:L221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152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152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153</v>
      </c>
      <c r="H223" s="46">
        <v>189</v>
      </c>
      <c r="I223" s="74"/>
      <c r="J223" s="74"/>
      <c r="K223" s="74"/>
      <c r="L223" s="7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154</v>
      </c>
      <c r="H224" s="46">
        <v>190</v>
      </c>
      <c r="I224" s="74"/>
      <c r="J224" s="74"/>
      <c r="K224" s="74"/>
      <c r="L224" s="7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155</v>
      </c>
      <c r="H225" s="46">
        <v>191</v>
      </c>
      <c r="I225" s="74"/>
      <c r="J225" s="74"/>
      <c r="K225" s="74"/>
      <c r="L225" s="7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2">
        <v>3</v>
      </c>
      <c r="B226" s="53">
        <v>2</v>
      </c>
      <c r="C226" s="53"/>
      <c r="D226" s="53"/>
      <c r="E226" s="53"/>
      <c r="F226" s="55"/>
      <c r="G226" s="54" t="s">
        <v>156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157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158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158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159</v>
      </c>
      <c r="H230" s="46">
        <v>196</v>
      </c>
      <c r="I230" s="74"/>
      <c r="J230" s="74"/>
      <c r="K230" s="74"/>
      <c r="L230" s="1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160</v>
      </c>
      <c r="H231" s="46">
        <v>197</v>
      </c>
      <c r="I231" s="74"/>
      <c r="J231" s="74"/>
      <c r="K231" s="74"/>
      <c r="L231" s="7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161</v>
      </c>
      <c r="H232" s="46">
        <v>198</v>
      </c>
      <c r="I232" s="74"/>
      <c r="J232" s="74"/>
      <c r="K232" s="74"/>
      <c r="L232" s="7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162</v>
      </c>
      <c r="H233" s="46">
        <v>199</v>
      </c>
      <c r="I233" s="74"/>
      <c r="J233" s="73"/>
      <c r="K233" s="74"/>
      <c r="L233" s="1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163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163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164</v>
      </c>
      <c r="H236" s="46">
        <v>202</v>
      </c>
      <c r="I236" s="74"/>
      <c r="J236" s="74"/>
      <c r="K236" s="74"/>
      <c r="L236" s="7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165</v>
      </c>
      <c r="H237" s="46">
        <v>203</v>
      </c>
      <c r="I237" s="74"/>
      <c r="J237" s="74"/>
      <c r="K237" s="74"/>
      <c r="L237" s="7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166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166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167</v>
      </c>
      <c r="H240" s="46">
        <v>206</v>
      </c>
      <c r="I240" s="74"/>
      <c r="J240" s="74"/>
      <c r="K240" s="74"/>
      <c r="L240" s="7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168</v>
      </c>
      <c r="H241" s="46">
        <v>207</v>
      </c>
      <c r="I241" s="115"/>
      <c r="J241" s="126"/>
      <c r="K241" s="115"/>
      <c r="L241" s="1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169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169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167</v>
      </c>
      <c r="H244" s="46">
        <v>210</v>
      </c>
      <c r="I244" s="74"/>
      <c r="J244" s="74"/>
      <c r="K244" s="74"/>
      <c r="L244" s="7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168</v>
      </c>
      <c r="H245" s="46">
        <v>211</v>
      </c>
      <c r="I245" s="74"/>
      <c r="J245" s="74"/>
      <c r="K245" s="74"/>
      <c r="L245" s="7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170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202">
        <v>1</v>
      </c>
      <c r="B247" s="203"/>
      <c r="C247" s="203"/>
      <c r="D247" s="203"/>
      <c r="E247" s="203"/>
      <c r="F247" s="204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170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170</v>
      </c>
      <c r="H249" s="46">
        <v>214</v>
      </c>
      <c r="I249" s="115"/>
      <c r="J249" s="115"/>
      <c r="K249" s="115"/>
      <c r="L249" s="1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171</v>
      </c>
      <c r="H250" s="84">
        <v>215</v>
      </c>
      <c r="I250" s="57">
        <f aca="true" t="shared" si="23" ref="I250:L251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171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171</v>
      </c>
      <c r="H252" s="84">
        <v>217</v>
      </c>
      <c r="I252" s="115"/>
      <c r="J252" s="115"/>
      <c r="K252" s="115"/>
      <c r="L252" s="1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172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172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167</v>
      </c>
      <c r="H255" s="46">
        <v>220</v>
      </c>
      <c r="I255" s="115"/>
      <c r="J255" s="115"/>
      <c r="K255" s="115"/>
      <c r="L255" s="1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168</v>
      </c>
      <c r="H256" s="84">
        <v>221</v>
      </c>
      <c r="I256" s="74"/>
      <c r="J256" s="74"/>
      <c r="K256" s="74"/>
      <c r="L256" s="7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0" customHeight="1" hidden="1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173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174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175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159</v>
      </c>
      <c r="H260" s="84">
        <v>225</v>
      </c>
      <c r="I260" s="74"/>
      <c r="J260" s="74"/>
      <c r="K260" s="74"/>
      <c r="L260" s="7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160</v>
      </c>
      <c r="H261" s="46">
        <v>226</v>
      </c>
      <c r="I261" s="74"/>
      <c r="J261" s="74"/>
      <c r="K261" s="74"/>
      <c r="L261" s="7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161</v>
      </c>
      <c r="H262" s="84">
        <v>227</v>
      </c>
      <c r="I262" s="74"/>
      <c r="J262" s="74"/>
      <c r="K262" s="74"/>
      <c r="L262" s="7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162</v>
      </c>
      <c r="H263" s="46">
        <v>228</v>
      </c>
      <c r="I263" s="74"/>
      <c r="J263" s="73"/>
      <c r="K263" s="74"/>
      <c r="L263" s="7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163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163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164</v>
      </c>
      <c r="H266" s="84">
        <v>231</v>
      </c>
      <c r="I266" s="74"/>
      <c r="J266" s="74"/>
      <c r="K266" s="74"/>
      <c r="L266" s="7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165</v>
      </c>
      <c r="H267" s="46">
        <v>232</v>
      </c>
      <c r="I267" s="74"/>
      <c r="J267" s="74"/>
      <c r="K267" s="74"/>
      <c r="L267" s="7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166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166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167</v>
      </c>
      <c r="H270" s="84">
        <v>235</v>
      </c>
      <c r="I270" s="100"/>
      <c r="J270" s="126"/>
      <c r="K270" s="100"/>
      <c r="L270" s="7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168</v>
      </c>
      <c r="H271" s="46">
        <v>236</v>
      </c>
      <c r="I271" s="100"/>
      <c r="J271" s="73"/>
      <c r="K271" s="100"/>
      <c r="L271" s="1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169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169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167</v>
      </c>
      <c r="H274" s="84">
        <v>239</v>
      </c>
      <c r="I274" s="74"/>
      <c r="J274" s="74"/>
      <c r="K274" s="74"/>
      <c r="L274" s="7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168</v>
      </c>
      <c r="H275" s="46">
        <v>240</v>
      </c>
      <c r="I275" s="74"/>
      <c r="J275" s="74"/>
      <c r="K275" s="74"/>
      <c r="L275" s="7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170</v>
      </c>
      <c r="H276" s="84">
        <v>241</v>
      </c>
      <c r="I276" s="57">
        <f aca="true" t="shared" si="24" ref="I276:L277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170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170</v>
      </c>
      <c r="H278" s="84">
        <v>243</v>
      </c>
      <c r="I278" s="115"/>
      <c r="J278" s="115"/>
      <c r="K278" s="115"/>
      <c r="L278" s="1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171</v>
      </c>
      <c r="H279" s="46">
        <v>244</v>
      </c>
      <c r="I279" s="57">
        <f aca="true" t="shared" si="25" ref="I279:L280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171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171</v>
      </c>
      <c r="H281" s="46">
        <v>246</v>
      </c>
      <c r="I281" s="115"/>
      <c r="J281" s="115"/>
      <c r="K281" s="115"/>
      <c r="L281" s="1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172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172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167</v>
      </c>
      <c r="H284" s="84">
        <v>249</v>
      </c>
      <c r="I284" s="115"/>
      <c r="J284" s="115"/>
      <c r="K284" s="115"/>
      <c r="L284" s="1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168</v>
      </c>
      <c r="H285" s="46">
        <v>250</v>
      </c>
      <c r="I285" s="74"/>
      <c r="J285" s="74"/>
      <c r="K285" s="74"/>
      <c r="L285" s="7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5">
        <v>3</v>
      </c>
      <c r="B286" s="75">
        <v>3</v>
      </c>
      <c r="C286" s="52"/>
      <c r="D286" s="53"/>
      <c r="E286" s="53"/>
      <c r="F286" s="55"/>
      <c r="G286" s="54" t="s">
        <v>176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157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202">
        <v>1</v>
      </c>
      <c r="B288" s="203"/>
      <c r="C288" s="203"/>
      <c r="D288" s="203"/>
      <c r="E288" s="203"/>
      <c r="F288" s="204"/>
      <c r="G288" s="90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158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158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159</v>
      </c>
      <c r="H291" s="84">
        <v>255</v>
      </c>
      <c r="I291" s="74"/>
      <c r="J291" s="74"/>
      <c r="K291" s="74"/>
      <c r="L291" s="7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160</v>
      </c>
      <c r="H292" s="46">
        <v>256</v>
      </c>
      <c r="I292" s="74"/>
      <c r="J292" s="74"/>
      <c r="K292" s="74"/>
      <c r="L292" s="7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177</v>
      </c>
      <c r="H293" s="84">
        <v>257</v>
      </c>
      <c r="I293" s="74"/>
      <c r="J293" s="74"/>
      <c r="K293" s="74"/>
      <c r="L293" s="7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178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178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164</v>
      </c>
      <c r="H296" s="46">
        <v>260</v>
      </c>
      <c r="I296" s="74"/>
      <c r="J296" s="74"/>
      <c r="K296" s="74"/>
      <c r="L296" s="7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165</v>
      </c>
      <c r="H297" s="46">
        <v>261</v>
      </c>
      <c r="I297" s="74"/>
      <c r="J297" s="74"/>
      <c r="K297" s="74"/>
      <c r="L297" s="7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166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166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167</v>
      </c>
      <c r="H300" s="46">
        <v>264</v>
      </c>
      <c r="I300" s="115"/>
      <c r="J300" s="115"/>
      <c r="K300" s="115"/>
      <c r="L300" s="12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168</v>
      </c>
      <c r="H301" s="46">
        <v>265</v>
      </c>
      <c r="I301" s="74"/>
      <c r="J301" s="74"/>
      <c r="K301" s="74"/>
      <c r="L301" s="7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179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179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167</v>
      </c>
      <c r="H304" s="46">
        <v>268</v>
      </c>
      <c r="I304" s="73"/>
      <c r="J304" s="74"/>
      <c r="K304" s="74"/>
      <c r="L304" s="7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168</v>
      </c>
      <c r="H305" s="46">
        <v>269</v>
      </c>
      <c r="I305" s="74"/>
      <c r="J305" s="115"/>
      <c r="K305" s="115"/>
      <c r="L305" s="12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180</v>
      </c>
      <c r="H306" s="46">
        <v>270</v>
      </c>
      <c r="I306" s="78">
        <f aca="true" t="shared" si="26" ref="I306:L307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180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180</v>
      </c>
      <c r="H308" s="46">
        <v>272</v>
      </c>
      <c r="I308" s="74"/>
      <c r="J308" s="115"/>
      <c r="K308" s="115"/>
      <c r="L308" s="12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171</v>
      </c>
      <c r="H309" s="46">
        <v>273</v>
      </c>
      <c r="I309" s="58">
        <f aca="true" t="shared" si="27" ref="I309:L310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171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171</v>
      </c>
      <c r="H311" s="46">
        <v>275</v>
      </c>
      <c r="I311" s="115"/>
      <c r="J311" s="115"/>
      <c r="K311" s="115"/>
      <c r="L311" s="12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172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172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167</v>
      </c>
      <c r="H314" s="46">
        <v>278</v>
      </c>
      <c r="I314" s="115"/>
      <c r="J314" s="115"/>
      <c r="K314" s="115"/>
      <c r="L314" s="12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168</v>
      </c>
      <c r="H315" s="46">
        <v>279</v>
      </c>
      <c r="I315" s="74"/>
      <c r="J315" s="74"/>
      <c r="K315" s="74"/>
      <c r="L315" s="7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173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175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175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159</v>
      </c>
      <c r="H319" s="46">
        <v>283</v>
      </c>
      <c r="I319" s="74"/>
      <c r="J319" s="74"/>
      <c r="K319" s="74"/>
      <c r="L319" s="7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160</v>
      </c>
      <c r="H320" s="46">
        <v>284</v>
      </c>
      <c r="I320" s="74"/>
      <c r="J320" s="74"/>
      <c r="K320" s="74"/>
      <c r="L320" s="7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177</v>
      </c>
      <c r="H321" s="46">
        <v>285</v>
      </c>
      <c r="I321" s="74"/>
      <c r="J321" s="74"/>
      <c r="K321" s="74"/>
      <c r="L321" s="7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178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178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164</v>
      </c>
      <c r="H324" s="46">
        <v>288</v>
      </c>
      <c r="I324" s="74"/>
      <c r="J324" s="74"/>
      <c r="K324" s="74"/>
      <c r="L324" s="7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165</v>
      </c>
      <c r="H325" s="46">
        <v>289</v>
      </c>
      <c r="I325" s="74"/>
      <c r="J325" s="74"/>
      <c r="K325" s="74"/>
      <c r="L325" s="7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166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166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167</v>
      </c>
      <c r="H328" s="46">
        <v>292</v>
      </c>
      <c r="I328" s="115"/>
      <c r="J328" s="115"/>
      <c r="K328" s="115"/>
      <c r="L328" s="12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168</v>
      </c>
      <c r="H329" s="46">
        <v>293</v>
      </c>
      <c r="I329" s="74"/>
      <c r="J329" s="74"/>
      <c r="K329" s="74"/>
      <c r="L329" s="7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202">
        <v>1</v>
      </c>
      <c r="B330" s="203"/>
      <c r="C330" s="203"/>
      <c r="D330" s="203"/>
      <c r="E330" s="203"/>
      <c r="F330" s="204"/>
      <c r="G330" s="90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179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179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167</v>
      </c>
      <c r="H333" s="56">
        <v>296</v>
      </c>
      <c r="I333" s="74"/>
      <c r="J333" s="74"/>
      <c r="K333" s="74"/>
      <c r="L333" s="7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168</v>
      </c>
      <c r="H334" s="47">
        <v>297</v>
      </c>
      <c r="I334" s="74"/>
      <c r="J334" s="74"/>
      <c r="K334" s="74"/>
      <c r="L334" s="7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180</v>
      </c>
      <c r="H335" s="56">
        <v>298</v>
      </c>
      <c r="I335" s="57">
        <f aca="true" t="shared" si="28" ref="I335:L336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180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180</v>
      </c>
      <c r="H337" s="56">
        <v>300</v>
      </c>
      <c r="I337" s="115"/>
      <c r="J337" s="115"/>
      <c r="K337" s="115"/>
      <c r="L337" s="12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171</v>
      </c>
      <c r="H338" s="47">
        <v>301</v>
      </c>
      <c r="I338" s="57">
        <f aca="true" t="shared" si="29" ref="I338:L33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171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171</v>
      </c>
      <c r="H340" s="47">
        <v>303</v>
      </c>
      <c r="I340" s="115"/>
      <c r="J340" s="115"/>
      <c r="K340" s="115"/>
      <c r="L340" s="12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172</v>
      </c>
      <c r="H341" s="56">
        <v>304</v>
      </c>
      <c r="I341" s="57">
        <f aca="true" t="shared" si="30" ref="I341:L342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172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172</v>
      </c>
      <c r="H343" s="56">
        <v>306</v>
      </c>
      <c r="I343" s="115"/>
      <c r="J343" s="115"/>
      <c r="K343" s="115"/>
      <c r="L343" s="12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3"/>
      <c r="E344" s="144"/>
      <c r="F344" s="145"/>
      <c r="G344" s="146" t="s">
        <v>181</v>
      </c>
      <c r="H344" s="47">
        <v>307</v>
      </c>
      <c r="I344" s="118">
        <f>SUM(I30+I174)</f>
        <v>52000</v>
      </c>
      <c r="J344" s="119">
        <f>SUM(J30+J174)</f>
        <v>52000</v>
      </c>
      <c r="K344" s="119">
        <f>SUM(K30+K174)</f>
        <v>0</v>
      </c>
      <c r="L344" s="120">
        <f>SUM(L30+L174)</f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51" t="s">
        <v>182</v>
      </c>
      <c r="H347" s="152"/>
      <c r="I347" s="153"/>
      <c r="J347" s="153"/>
      <c r="K347" s="154" t="s">
        <v>183</v>
      </c>
      <c r="L347" s="154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</row>
    <row r="348" spans="1:27" s="6" customFormat="1" ht="11.25" customHeight="1">
      <c r="A348" s="155"/>
      <c r="B348" s="4"/>
      <c r="C348" s="4"/>
      <c r="D348" s="178" t="s">
        <v>184</v>
      </c>
      <c r="E348" s="178"/>
      <c r="F348" s="178"/>
      <c r="G348" s="178"/>
      <c r="H348" s="157"/>
      <c r="I348" s="156" t="s">
        <v>185</v>
      </c>
      <c r="J348" s="10"/>
      <c r="K348" s="188" t="s">
        <v>186</v>
      </c>
      <c r="L348" s="188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8"/>
      <c r="J349" s="1"/>
      <c r="K349" s="158"/>
      <c r="L349" s="15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7" customFormat="1" ht="18" customHeight="1">
      <c r="B350" s="153"/>
      <c r="C350" s="153"/>
      <c r="D350" s="154"/>
      <c r="E350" s="154"/>
      <c r="F350" s="159"/>
      <c r="G350" s="154" t="s">
        <v>187</v>
      </c>
      <c r="H350" s="153"/>
      <c r="I350" s="160"/>
      <c r="J350" s="153"/>
      <c r="K350" s="161" t="s">
        <v>188</v>
      </c>
      <c r="L350" s="161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</row>
    <row r="351" spans="2:27" s="6" customFormat="1" ht="11.25" customHeight="1">
      <c r="B351" s="10"/>
      <c r="C351" s="10"/>
      <c r="D351" s="178" t="s">
        <v>189</v>
      </c>
      <c r="E351" s="189"/>
      <c r="F351" s="189"/>
      <c r="G351" s="189"/>
      <c r="H351" s="162"/>
      <c r="I351" s="156" t="s">
        <v>185</v>
      </c>
      <c r="J351" s="10"/>
      <c r="K351" s="188" t="s">
        <v>186</v>
      </c>
      <c r="L351" s="188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 horizontalCentered="1"/>
  <pageMargins left="0.15748031496062992" right="0" top="0.2755905511811024" bottom="0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2017-10-15T08:01:26Z</cp:lastPrinted>
  <dcterms:modified xsi:type="dcterms:W3CDTF">2017-10-15T08:02:49Z</dcterms:modified>
  <cp:category/>
  <cp:version/>
  <cp:contentType/>
  <cp:contentStatus/>
</cp:coreProperties>
</file>